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266" firstSheet="1" activeTab="1"/>
  </bookViews>
  <sheets>
    <sheet name="TAS WB Port Cutoff DOW" sheetId="1" state="hidden" r:id="rId1"/>
    <sheet name="1st VVD" sheetId="2" r:id="rId2"/>
  </sheets>
  <definedNames>
    <definedName name="_xlnm.Print_Area" localSheetId="1">'1st VVD'!$25:$38</definedName>
    <definedName name="_xlnm.Print_Area" localSheetId="0">'TAS WB Port Cutoff DOW'!$A$1:$J$125</definedName>
    <definedName name="_xlnm.Print_Titles" localSheetId="0">'TAS WB Port Cutoff DOW'!$4:$5</definedName>
  </definedNames>
  <calcPr fullCalcOnLoad="1"/>
</workbook>
</file>

<file path=xl/comments2.xml><?xml version="1.0" encoding="utf-8"?>
<comments xmlns="http://schemas.openxmlformats.org/spreadsheetml/2006/main">
  <authors>
    <author>Sandy Yangxh</author>
  </authors>
  <commentList>
    <comment ref="H1" authorId="0">
      <text>
        <r>
          <rPr>
            <b/>
            <sz val="9"/>
            <rFont val="宋体"/>
            <family val="0"/>
          </rPr>
          <t>Sandy Yangxh:</t>
        </r>
        <r>
          <rPr>
            <sz val="9"/>
            <rFont val="宋体"/>
            <family val="0"/>
          </rPr>
          <t xml:space="preserve">
UNISCO:联合船代
CHINA PORT:华港
PENAVICO:外代
SINOAGENT:外运
UNITRANS:中和</t>
        </r>
      </text>
    </comment>
    <comment ref="D33" authorId="0">
      <text>
        <r>
          <rPr>
            <b/>
            <sz val="9"/>
            <rFont val="宋体"/>
            <family val="0"/>
          </rPr>
          <t>Sandy Yangxh:</t>
        </r>
        <r>
          <rPr>
            <sz val="9"/>
            <rFont val="宋体"/>
            <family val="0"/>
          </rPr>
          <t xml:space="preserve">
CMS:KOTA PERABU V.001 phase in at SHA on 04 Apr and further phase out at SKU on 11 Apr after discharge.
* KOTA CEPAT V.031 phase in at SKU on 11 Apr to replace KOTA PERABU.
</t>
        </r>
      </text>
    </comment>
    <comment ref="D30" authorId="0">
      <text>
        <r>
          <rPr>
            <b/>
            <sz val="9"/>
            <rFont val="宋体"/>
            <family val="0"/>
          </rPr>
          <t>Sandy Yangxh:</t>
        </r>
        <r>
          <rPr>
            <sz val="9"/>
            <rFont val="宋体"/>
            <family val="0"/>
          </rPr>
          <t xml:space="preserve">
HONG KONG EXPRESS 024W (etd Sha:Apr.8)</t>
        </r>
      </text>
    </comment>
    <comment ref="D7" authorId="0">
      <text>
        <r>
          <rPr>
            <b/>
            <sz val="9"/>
            <rFont val="宋体"/>
            <family val="0"/>
          </rPr>
          <t>Sandy Yangxh:</t>
        </r>
        <r>
          <rPr>
            <sz val="9"/>
            <rFont val="宋体"/>
            <family val="0"/>
          </rPr>
          <t xml:space="preserve">
1st vvd:ELBMASTER V.029E (ETD:Mar.31)</t>
        </r>
      </text>
    </comment>
    <comment ref="D10" authorId="0">
      <text>
        <r>
          <rPr>
            <b/>
            <sz val="9"/>
            <rFont val="宋体"/>
            <family val="0"/>
          </rPr>
          <t>Sandy Yangxh:</t>
        </r>
        <r>
          <rPr>
            <sz val="9"/>
            <rFont val="宋体"/>
            <family val="0"/>
          </rPr>
          <t xml:space="preserve">
YM UTILITY 056E (ETD SHA:Apr.5)</t>
        </r>
      </text>
    </comment>
  </commentList>
</comments>
</file>

<file path=xl/sharedStrings.xml><?xml version="1.0" encoding="utf-8"?>
<sst xmlns="http://schemas.openxmlformats.org/spreadsheetml/2006/main" count="693" uniqueCount="401">
  <si>
    <t>ETA</t>
  </si>
  <si>
    <t>SAT 0800</t>
  </si>
  <si>
    <t>WED 1700</t>
  </si>
  <si>
    <t>CY C/O</t>
  </si>
  <si>
    <t>ETD</t>
  </si>
  <si>
    <t>THU 0800</t>
  </si>
  <si>
    <t>Port</t>
  </si>
  <si>
    <t>Country</t>
  </si>
  <si>
    <t>TUE 0800</t>
  </si>
  <si>
    <t>SUN 0100</t>
  </si>
  <si>
    <t>FRI 0800</t>
  </si>
  <si>
    <t>MON 1600</t>
  </si>
  <si>
    <t>THU 1300</t>
  </si>
  <si>
    <t>MON 1400</t>
  </si>
  <si>
    <t>OriginDoc C/O (Origin local time)</t>
  </si>
  <si>
    <t>US Doc C/O (US Eastern Time)</t>
  </si>
  <si>
    <t xml:space="preserve">US Doc C/O (Origin local time) </t>
  </si>
  <si>
    <t>MONDAY</t>
  </si>
  <si>
    <t>TUESDAY</t>
  </si>
  <si>
    <t>WEDNESDAY</t>
  </si>
  <si>
    <t>THURSDAY</t>
  </si>
  <si>
    <t>FRIDAY</t>
  </si>
  <si>
    <t>SATURDAY</t>
  </si>
  <si>
    <t>SUNDAY</t>
  </si>
  <si>
    <t>Service</t>
  </si>
  <si>
    <t>SAT 1800</t>
  </si>
  <si>
    <t>SUN 1900</t>
  </si>
  <si>
    <t>SUN 0800</t>
  </si>
  <si>
    <t>MON 0000</t>
  </si>
  <si>
    <t>TUE 0700</t>
  </si>
  <si>
    <t>FRI 0100</t>
  </si>
  <si>
    <t>SAT 0700</t>
  </si>
  <si>
    <t>Updated 11/14/2002</t>
  </si>
  <si>
    <t>Antwerp</t>
  </si>
  <si>
    <t>MON 0700</t>
  </si>
  <si>
    <t>THU 0600</t>
  </si>
  <si>
    <t>MON 2300</t>
  </si>
  <si>
    <t>Fos</t>
  </si>
  <si>
    <t>FRI 0900</t>
  </si>
  <si>
    <t>Le Havre</t>
  </si>
  <si>
    <t>MON 0500</t>
  </si>
  <si>
    <t>Bremerhaven</t>
  </si>
  <si>
    <t>TUE 2200</t>
  </si>
  <si>
    <t>WED 1400</t>
  </si>
  <si>
    <t>Hamburg</t>
  </si>
  <si>
    <t>Genoa</t>
  </si>
  <si>
    <t>SUN 1400</t>
  </si>
  <si>
    <t>Gioia Tauro</t>
  </si>
  <si>
    <t>La Spezia</t>
  </si>
  <si>
    <t>WED 2100</t>
  </si>
  <si>
    <t>Naples</t>
  </si>
  <si>
    <t>SAT 1400</t>
  </si>
  <si>
    <t>Rotterdam</t>
  </si>
  <si>
    <t>FRI 0600</t>
  </si>
  <si>
    <t>FRI 1600</t>
  </si>
  <si>
    <t>Barcelona</t>
  </si>
  <si>
    <t>TUE 1315</t>
  </si>
  <si>
    <t>WED 0215</t>
  </si>
  <si>
    <t>Valencia</t>
  </si>
  <si>
    <t>Felixstowe</t>
  </si>
  <si>
    <t>Southampton</t>
  </si>
  <si>
    <t>Thamesport</t>
  </si>
  <si>
    <t>TASCO 5</t>
  </si>
  <si>
    <t>TASCO 1</t>
  </si>
  <si>
    <t>TASCO 4</t>
  </si>
  <si>
    <t>TASCO 6</t>
  </si>
  <si>
    <t>TASCO 3</t>
  </si>
  <si>
    <t>THU 2200</t>
  </si>
  <si>
    <t>Trade</t>
  </si>
  <si>
    <t>Line</t>
  </si>
  <si>
    <t>VVD</t>
  </si>
  <si>
    <t>AMS/ENS/AFR cut off time</t>
  </si>
  <si>
    <t>VGM cut off time</t>
  </si>
  <si>
    <t>PS5</t>
  </si>
  <si>
    <t>TP</t>
  </si>
  <si>
    <t>Agency</t>
  </si>
  <si>
    <t>ETB</t>
  </si>
  <si>
    <t>ETD</t>
  </si>
  <si>
    <t>Vsl Operator</t>
  </si>
  <si>
    <t>Terminal</t>
  </si>
  <si>
    <t>CBF cut off time</t>
  </si>
  <si>
    <t>DG cut off time</t>
  </si>
  <si>
    <t>UNISCO</t>
  </si>
  <si>
    <t>CNSHAP2</t>
  </si>
  <si>
    <t>PS6</t>
  </si>
  <si>
    <t>ONE</t>
  </si>
  <si>
    <t>Wed/19:00</t>
  </si>
  <si>
    <t>Fri/02:00</t>
  </si>
  <si>
    <t>Sun/15:00</t>
  </si>
  <si>
    <t>Mon/16:00</t>
  </si>
  <si>
    <t>Sat/15:00</t>
  </si>
  <si>
    <t>Tue/19:00</t>
  </si>
  <si>
    <t>PS8</t>
  </si>
  <si>
    <t>Fri/06:00</t>
  </si>
  <si>
    <t>Sat/06:00</t>
  </si>
  <si>
    <t>CY Open/Close</t>
  </si>
  <si>
    <t>YML</t>
  </si>
  <si>
    <t>PN1</t>
  </si>
  <si>
    <t>CHINA PORT</t>
  </si>
  <si>
    <t>PN3</t>
  </si>
  <si>
    <t>Sun/08:00</t>
  </si>
  <si>
    <t>HLC</t>
  </si>
  <si>
    <t>PENAVICO</t>
  </si>
  <si>
    <t>CNSHAY3</t>
  </si>
  <si>
    <t>Sat/08:00</t>
  </si>
  <si>
    <t>AHX</t>
  </si>
  <si>
    <t>Sat/10:00</t>
  </si>
  <si>
    <t>Sat/22:00</t>
  </si>
  <si>
    <t>UNITRANS</t>
  </si>
  <si>
    <t>CNSHAPT</t>
  </si>
  <si>
    <t>Fri/10:00</t>
  </si>
  <si>
    <t>EC1</t>
  </si>
  <si>
    <t>EC2</t>
  </si>
  <si>
    <t>EC3</t>
  </si>
  <si>
    <t>Mon/03:00</t>
  </si>
  <si>
    <t>SINOAGENT</t>
  </si>
  <si>
    <t>Tue/21:00</t>
  </si>
  <si>
    <t>Wed/06:00</t>
  </si>
  <si>
    <t>EU/MED/WAF</t>
  </si>
  <si>
    <t>FE2</t>
  </si>
  <si>
    <t>FE4</t>
  </si>
  <si>
    <t>MD1</t>
  </si>
  <si>
    <t>MD2</t>
  </si>
  <si>
    <t>MD3</t>
  </si>
  <si>
    <t>WA1</t>
  </si>
  <si>
    <t>SAC</t>
  </si>
  <si>
    <t>Mon/21:00</t>
  </si>
  <si>
    <t>Sun/07:00</t>
  </si>
  <si>
    <t>CNSHAY1</t>
  </si>
  <si>
    <t>Sat/11:00</t>
  </si>
  <si>
    <t>Wed/11:00</t>
  </si>
  <si>
    <t>Fri/11:00</t>
  </si>
  <si>
    <t>Mon/12:00</t>
  </si>
  <si>
    <t>Tue/13:00</t>
  </si>
  <si>
    <t>Mon/01:00</t>
  </si>
  <si>
    <t>Thurs/14:00</t>
  </si>
  <si>
    <t>Wed/20:00</t>
  </si>
  <si>
    <t>Tue/01:00</t>
  </si>
  <si>
    <t>EMC</t>
  </si>
  <si>
    <t>Tue/20:00</t>
  </si>
  <si>
    <t>Thurs/12:00</t>
  </si>
  <si>
    <t>Sun/12:00</t>
  </si>
  <si>
    <t>SI cut off time</t>
  </si>
  <si>
    <t>Mon/19:00</t>
  </si>
  <si>
    <t>Fri/15:00</t>
  </si>
  <si>
    <t>Fri/08:00</t>
  </si>
  <si>
    <t>Tue/06:00</t>
  </si>
  <si>
    <t>Sat/12:00</t>
  </si>
  <si>
    <t>Sun/01:00</t>
  </si>
  <si>
    <t>Wed/22:00</t>
  </si>
  <si>
    <t>Thu/22:00</t>
  </si>
  <si>
    <t>Mon/10:00</t>
  </si>
  <si>
    <t>Thu/00:00</t>
  </si>
  <si>
    <t>Sun/00:00</t>
  </si>
  <si>
    <t>LAA</t>
  </si>
  <si>
    <t>CSW</t>
  </si>
  <si>
    <t>Mon/12:00</t>
  </si>
  <si>
    <t>Tue/12:00</t>
  </si>
  <si>
    <t>MSK</t>
  </si>
  <si>
    <t>PENAVICO</t>
  </si>
  <si>
    <t>CNSHAY3</t>
  </si>
  <si>
    <t>Sun/12:00</t>
  </si>
  <si>
    <t>NX1</t>
  </si>
  <si>
    <t>Fri/22:00</t>
  </si>
  <si>
    <t>Sun/02:00</t>
  </si>
  <si>
    <t>COS</t>
  </si>
  <si>
    <t>CNSHAY1</t>
  </si>
  <si>
    <t>Thurs/12:00</t>
  </si>
  <si>
    <t>Wed/11:00</t>
  </si>
  <si>
    <t>NX2</t>
  </si>
  <si>
    <t>Tue/13:00</t>
  </si>
  <si>
    <t>Wed/18:00</t>
  </si>
  <si>
    <t>HMM</t>
  </si>
  <si>
    <t>Mon/13:00</t>
  </si>
  <si>
    <t>ALX1</t>
  </si>
  <si>
    <t>CHINA PORT</t>
  </si>
  <si>
    <t>Mon/21:00</t>
  </si>
  <si>
    <t>ALX2</t>
  </si>
  <si>
    <t>ALX3</t>
  </si>
  <si>
    <t>ASI/OCE</t>
  </si>
  <si>
    <t>WIN</t>
  </si>
  <si>
    <t>Sun/23:00</t>
  </si>
  <si>
    <t>Tue/05:00</t>
  </si>
  <si>
    <t>ONE</t>
  </si>
  <si>
    <t>CNSHAP5</t>
  </si>
  <si>
    <t>PS3</t>
  </si>
  <si>
    <t>Tue/18:00</t>
  </si>
  <si>
    <t>UNITRANS</t>
  </si>
  <si>
    <t>CNSHAP2</t>
  </si>
  <si>
    <t>Sun/21:00</t>
  </si>
  <si>
    <t>ACE</t>
  </si>
  <si>
    <t>Tue/15:00</t>
  </si>
  <si>
    <t>RCL</t>
  </si>
  <si>
    <t>UNISCO</t>
  </si>
  <si>
    <t>Sun/13:00</t>
  </si>
  <si>
    <t>SK1</t>
  </si>
  <si>
    <t>PMX</t>
  </si>
  <si>
    <t>WHL</t>
  </si>
  <si>
    <t>AGX</t>
  </si>
  <si>
    <t>Sat/20:00</t>
  </si>
  <si>
    <t>Sun/11:00</t>
  </si>
  <si>
    <t>CNSHAY4</t>
  </si>
  <si>
    <t>Fri/20:00</t>
  </si>
  <si>
    <t>AG2</t>
  </si>
  <si>
    <t>Fri/14:00</t>
  </si>
  <si>
    <t>YML</t>
  </si>
  <si>
    <t>Wed/12:00</t>
  </si>
  <si>
    <t>AR1</t>
  </si>
  <si>
    <t>Sun/10:00</t>
  </si>
  <si>
    <t>Mon/00:00</t>
  </si>
  <si>
    <t>Sat/10:00</t>
  </si>
  <si>
    <t>CMS</t>
  </si>
  <si>
    <t>Wed/16:00</t>
  </si>
  <si>
    <t>Tue/16:00</t>
  </si>
  <si>
    <t>AUJ</t>
  </si>
  <si>
    <t>Tue/01:00</t>
  </si>
  <si>
    <t>Wed/01:00</t>
  </si>
  <si>
    <t>SINOAGENT</t>
  </si>
  <si>
    <t>Mon/01:00</t>
  </si>
  <si>
    <t>AUS</t>
  </si>
  <si>
    <t>Wed/10:30</t>
  </si>
  <si>
    <t>Mon/16:00</t>
  </si>
  <si>
    <t>NZJ</t>
  </si>
  <si>
    <t>Sun/15:00</t>
  </si>
  <si>
    <t>Mon/11:00</t>
  </si>
  <si>
    <t>Sat/15:00</t>
  </si>
  <si>
    <t>ALLO</t>
  </si>
  <si>
    <t>Sat/23:00</t>
  </si>
  <si>
    <t>Tue/05:00</t>
  </si>
  <si>
    <t>PIL</t>
  </si>
  <si>
    <t>Thu1200/Sat2300</t>
  </si>
  <si>
    <t>Wed1200/Fri2300</t>
  </si>
  <si>
    <t>Wed1200/Sat1200</t>
  </si>
  <si>
    <t>Fri1200/Mon1200</t>
  </si>
  <si>
    <t>Thu2200/Mon1000</t>
  </si>
  <si>
    <t>Thu/1600</t>
  </si>
  <si>
    <t>Mon/1000</t>
  </si>
  <si>
    <t>Thu/1600</t>
  </si>
  <si>
    <t>Thu/1200</t>
  </si>
  <si>
    <t>Fri/1200</t>
  </si>
  <si>
    <t>Thu/1100</t>
  </si>
  <si>
    <t>Mon/1200</t>
  </si>
  <si>
    <t>Mon/1100</t>
  </si>
  <si>
    <t>Thu/10:00</t>
  </si>
  <si>
    <t>Thu/06:00</t>
  </si>
  <si>
    <t>Thu/11:00</t>
  </si>
  <si>
    <t>Thu/14:00</t>
  </si>
  <si>
    <t>Thu/1200</t>
  </si>
  <si>
    <t>Wed/1100</t>
  </si>
  <si>
    <t>Fri/1500</t>
  </si>
  <si>
    <t>Thurs/1100</t>
  </si>
  <si>
    <t>Mon/1400</t>
  </si>
  <si>
    <t xml:space="preserve">Mon/21:00 </t>
  </si>
  <si>
    <t>Wed/17:00</t>
  </si>
  <si>
    <t>Thu/19:00</t>
  </si>
  <si>
    <t>MSC</t>
  </si>
  <si>
    <t>Sat/21:00</t>
  </si>
  <si>
    <t>Sun/21:00</t>
  </si>
  <si>
    <t>Mon/17:00</t>
  </si>
  <si>
    <t>Tue/17:00</t>
  </si>
  <si>
    <t>SW2</t>
  </si>
  <si>
    <t>Wed/02:00</t>
  </si>
  <si>
    <t>Wed/12:00</t>
  </si>
  <si>
    <t>CNSHA06</t>
  </si>
  <si>
    <t>Terminal (opus code)</t>
  </si>
  <si>
    <t>CNSHA07</t>
  </si>
  <si>
    <t>MON/1200 - THU/1200</t>
  </si>
  <si>
    <t>DR cut off time</t>
  </si>
  <si>
    <t>6 hrs before ATB</t>
  </si>
  <si>
    <t>Gate in code</t>
  </si>
  <si>
    <t>CNSHA10</t>
  </si>
  <si>
    <t>WED 1600</t>
  </si>
  <si>
    <t>KRPUS-JPYOK-USHNL</t>
  </si>
  <si>
    <t>CNSHA12</t>
  </si>
  <si>
    <t>KRPUS-JPTYO-PAMIT-USSAV-USJAX-USCHS-USORF-PAMIT-PABLB-USLAX-USOAK</t>
  </si>
  <si>
    <t>Sun1200/Wed1200</t>
  </si>
  <si>
    <t>MON/1200</t>
  </si>
  <si>
    <t>FRI/1100</t>
  </si>
  <si>
    <t>6 HRS before ETB</t>
  </si>
  <si>
    <t>SGSIN-NGTIN-GHTEM-CIABJ-LKCMB-MYPKG</t>
  </si>
  <si>
    <t>Sun1600/Wed1600</t>
  </si>
  <si>
    <t>TWKEL-SGSIN-ZADUR</t>
  </si>
  <si>
    <t>Tue2200</t>
  </si>
  <si>
    <t>Tue/02:00</t>
  </si>
  <si>
    <t>Fri1600/Sun2200</t>
  </si>
  <si>
    <t>THU 1200</t>
  </si>
  <si>
    <t>SUN 2200</t>
  </si>
  <si>
    <t>HKHKG-SGSIN-BRSSZ-BRPNG-UYMVD-ARBUE-BRRIG-BRITJ-BRNVT-ZAZBA</t>
  </si>
  <si>
    <t>12 hrs before berthing</t>
  </si>
  <si>
    <t>12 hrs before berthing</t>
  </si>
  <si>
    <t>BRRIO-BRSSZ-BRPNG-BRNVT-UYMVD-ARBUE-BRRIG</t>
  </si>
  <si>
    <t>Sat1200/Tue0700</t>
  </si>
  <si>
    <t>FRI 1000</t>
  </si>
  <si>
    <t>SGSIN-MYPKG-BRSPB-BRSSZ-BRPNG-ARBUE-UYMVD-BRIBB-BRITJ-BRIOA</t>
  </si>
  <si>
    <t>Fri1200/Mon2200</t>
  </si>
  <si>
    <t>FRI 1400</t>
  </si>
  <si>
    <t>6 hrs before ATB</t>
  </si>
  <si>
    <t>Sun1200/Wed2200</t>
  </si>
  <si>
    <t>First CBF: MON 1200
Final CBF: TUE 1200</t>
  </si>
  <si>
    <t>MON 1200</t>
  </si>
  <si>
    <t>WED 0500</t>
  </si>
  <si>
    <t>HKHKG - CNNGB - KRPUS - MXZLO - MXLZC - PABLB - COBUN - PECLL - CLSAI-CLCNL-CLLQN-CLPAG</t>
  </si>
  <si>
    <t>CNSHA09</t>
  </si>
  <si>
    <t>THU 1700</t>
  </si>
  <si>
    <t>THU 1600</t>
  </si>
  <si>
    <t>6 hrs before ETB</t>
  </si>
  <si>
    <t>SGSIN-MYPKG-INNSA-INPAV-LKCMB-MYPKG-SGSIN-HKHKG</t>
  </si>
  <si>
    <t>SGSIN-MYPKG-INMAA-INVTZ</t>
  </si>
  <si>
    <t>COS</t>
  </si>
  <si>
    <t>Fri0900/Mon1800</t>
  </si>
  <si>
    <t>Sat1200/Tue1800</t>
  </si>
  <si>
    <t>FRI/1600</t>
  </si>
  <si>
    <t>THU/1600</t>
  </si>
  <si>
    <t>SGSIN-MYPKG-PKKHI-INMUN-LKCMB</t>
  </si>
  <si>
    <t>CNSHA19</t>
  </si>
  <si>
    <t>Wed1200/Sat0800</t>
  </si>
  <si>
    <t>THU/1000</t>
  </si>
  <si>
    <t>SGSIN-AEJEA-SAJUB-SADMM-AEAUH-MYPKG</t>
  </si>
  <si>
    <t>Thu/12:00</t>
  </si>
  <si>
    <t>Mon0600/Thu1800</t>
  </si>
  <si>
    <t>WED 1200</t>
  </si>
  <si>
    <t>TUE 1000</t>
  </si>
  <si>
    <t>Wed1200/Sun0400</t>
  </si>
  <si>
    <t>THU 1600</t>
  </si>
  <si>
    <t>SGSIN - MYPKG- SAJED- JOAQJ- EGSOK</t>
  </si>
  <si>
    <t>WED 0200</t>
  </si>
  <si>
    <t>TWKHH-HKHKG-SGSIN-MYPKG-AEJEA-IRBND-PKKHI-INMUN</t>
  </si>
  <si>
    <t>Fri2200/Mon2200</t>
  </si>
  <si>
    <t>AUMEL-AUSYD-AUBNE-JPYOK</t>
  </si>
  <si>
    <t>Sat2300/Tue0800</t>
  </si>
  <si>
    <t>TUE 0800</t>
  </si>
  <si>
    <t>AUBNE-AUSYD-AUMEL-AUADL-AUFRE</t>
  </si>
  <si>
    <t>Thu1600/Sun1600</t>
  </si>
  <si>
    <t>FRI 1200</t>
  </si>
  <si>
    <t>THU/1100</t>
  </si>
  <si>
    <t>12 hrs before ETB</t>
  </si>
  <si>
    <t>HKHKG-AUBNE-NZAKL-NZLYT-NZNPE-NZTRG</t>
  </si>
  <si>
    <t>MON 0900</t>
  </si>
  <si>
    <t>HKHKG-CNNSA-SGSIN-MYPKG-LKCMB-NGAPP-NGTIN-BJCOO-GHTEM</t>
  </si>
  <si>
    <t>MYPKG- AEJEA - QAHMD -  IQBGT</t>
  </si>
  <si>
    <t>USLA1/2/3/4/5/6 -USOAK</t>
  </si>
  <si>
    <t>Thu1200/Sun1200</t>
  </si>
  <si>
    <t>6 Hrs before ATB</t>
  </si>
  <si>
    <t>KRPUS-CAVA1-CAVA2-CAVA3-CAVA4-CAVA5-USSE1-USSE2-USSE3</t>
  </si>
  <si>
    <t>KRPUS - MXZLO - MXLZC - PECLL - CLIQQ - CLANF -CLSAI- CLPAG-CLCNL-CLVAP</t>
  </si>
  <si>
    <t>Fri/18:00</t>
  </si>
  <si>
    <t xml:space="preserve">Sun/18:00 </t>
  </si>
  <si>
    <t>Sat/18:00</t>
  </si>
  <si>
    <t>Fri/00:00</t>
  </si>
  <si>
    <t>NSA</t>
  </si>
  <si>
    <t>EAS</t>
  </si>
  <si>
    <t>Mon/14:00</t>
  </si>
  <si>
    <t>Mon/22:00</t>
  </si>
  <si>
    <t>Tue/22:00</t>
  </si>
  <si>
    <t xml:space="preserve">Mon/17:00
</t>
  </si>
  <si>
    <t>Fri/07:00</t>
  </si>
  <si>
    <t>Sat/07:00</t>
  </si>
  <si>
    <t>THU 1200- SUN 1200</t>
  </si>
  <si>
    <t>HKHKG-SGSIN-GBSOU-FRLEH-DEHAM-NLRTM</t>
  </si>
  <si>
    <t>Tue/11:00</t>
  </si>
  <si>
    <t>WED 1200</t>
  </si>
  <si>
    <t>WED 1000</t>
  </si>
  <si>
    <t>TUE 1200 - FRI 1200</t>
  </si>
  <si>
    <t>NLRTM-DEHAM-BEANR-GBSOU</t>
  </si>
  <si>
    <r>
      <t xml:space="preserve">GEORGE WASHINGTON  BRIDGE 091E </t>
    </r>
    <r>
      <rPr>
        <sz val="10"/>
        <color indexed="10"/>
        <rFont val="方正黑体"/>
        <family val="4"/>
      </rPr>
      <t>(etd Sha:Apr.6)</t>
    </r>
  </si>
  <si>
    <r>
      <t>HUMBER  BRIDGE 071E</t>
    </r>
    <r>
      <rPr>
        <sz val="10"/>
        <color indexed="10"/>
        <rFont val="方正黑体"/>
        <family val="4"/>
      </rPr>
      <t xml:space="preserve"> (etd Sha:Apr.9)</t>
    </r>
  </si>
  <si>
    <r>
      <t xml:space="preserve">YM MASCULINITY 049E </t>
    </r>
    <r>
      <rPr>
        <sz val="10"/>
        <color indexed="10"/>
        <rFont val="方正黑体"/>
        <family val="4"/>
      </rPr>
      <t>(etd Sha:Apr.7)</t>
    </r>
  </si>
  <si>
    <r>
      <t>GRANVILLE BRIDGE 084E</t>
    </r>
    <r>
      <rPr>
        <sz val="10"/>
        <color indexed="10"/>
        <rFont val="方正黑体"/>
        <family val="4"/>
      </rPr>
      <t xml:space="preserve"> (etd Sha:Apr.6)</t>
    </r>
  </si>
  <si>
    <r>
      <t xml:space="preserve">SHANGHAI EXPRESS 023E </t>
    </r>
    <r>
      <rPr>
        <sz val="10"/>
        <color indexed="10"/>
        <rFont val="方正黑体"/>
        <family val="4"/>
      </rPr>
      <t>(etd Sha:Apr.9)</t>
    </r>
  </si>
  <si>
    <r>
      <t>HERM 054E</t>
    </r>
    <r>
      <rPr>
        <sz val="10"/>
        <color indexed="10"/>
        <rFont val="方正黑体"/>
        <family val="4"/>
      </rPr>
      <t xml:space="preserve"> (etd Sha:Apr.7)</t>
    </r>
  </si>
  <si>
    <r>
      <t xml:space="preserve">MOL MARVEL 041E </t>
    </r>
    <r>
      <rPr>
        <sz val="10"/>
        <color indexed="10"/>
        <rFont val="方正黑体"/>
        <family val="4"/>
      </rPr>
      <t>(etd Sha:Apr.9)</t>
    </r>
  </si>
  <si>
    <r>
      <t xml:space="preserve">HUMEN BRIDGE 065E </t>
    </r>
    <r>
      <rPr>
        <sz val="10"/>
        <color indexed="10"/>
        <rFont val="方正黑体"/>
        <family val="4"/>
      </rPr>
      <t>(etd Sha:Apr.12)</t>
    </r>
  </si>
  <si>
    <r>
      <t xml:space="preserve">BREMEN EXPRESS 060E </t>
    </r>
    <r>
      <rPr>
        <sz val="10"/>
        <color indexed="10"/>
        <rFont val="方正黑体"/>
        <family val="4"/>
      </rPr>
      <t>(etd Sha:Apr.20)</t>
    </r>
  </si>
  <si>
    <r>
      <t>MOL TRIUMPH 005W</t>
    </r>
    <r>
      <rPr>
        <sz val="10"/>
        <color indexed="10"/>
        <rFont val="方正黑体"/>
        <family val="4"/>
      </rPr>
      <t xml:space="preserve"> (etd Sha:Apr.9)</t>
    </r>
  </si>
  <si>
    <r>
      <t xml:space="preserve">SALAHUDDIN 004W </t>
    </r>
    <r>
      <rPr>
        <sz val="10"/>
        <color indexed="10"/>
        <rFont val="方正黑体"/>
        <family val="4"/>
      </rPr>
      <t>(etd Sha:Apr.15)</t>
    </r>
  </si>
  <si>
    <r>
      <t xml:space="preserve">CHICAGO EXPRESS 076W </t>
    </r>
    <r>
      <rPr>
        <sz val="10"/>
        <color indexed="10"/>
        <rFont val="方正黑体"/>
        <family val="4"/>
      </rPr>
      <t>(etd Sha:Apr.7)</t>
    </r>
  </si>
  <si>
    <r>
      <t>MACKINAC BRIDGE 014W</t>
    </r>
    <r>
      <rPr>
        <sz val="10"/>
        <color indexed="10"/>
        <rFont val="方正黑体"/>
        <family val="4"/>
      </rPr>
      <t xml:space="preserve"> (etd Sha:Apr.8)</t>
    </r>
  </si>
  <si>
    <r>
      <t xml:space="preserve">YM WREATH 005W </t>
    </r>
    <r>
      <rPr>
        <sz val="10"/>
        <color indexed="10"/>
        <rFont val="方正黑体"/>
        <family val="4"/>
      </rPr>
      <t>(etd Sha:Apr.10)</t>
    </r>
  </si>
  <si>
    <r>
      <t>NAVIOS DOMINO 001W</t>
    </r>
    <r>
      <rPr>
        <sz val="10"/>
        <color indexed="10"/>
        <rFont val="方正黑体"/>
        <family val="4"/>
      </rPr>
      <t xml:space="preserve"> (etd Sha:Apr.10)</t>
    </r>
  </si>
  <si>
    <r>
      <t>KOTA LUMAYAN 121W</t>
    </r>
    <r>
      <rPr>
        <sz val="10"/>
        <color indexed="10"/>
        <rFont val="方正黑体"/>
        <family val="4"/>
      </rPr>
      <t xml:space="preserve"> ( etd Sha: Apr 04)</t>
    </r>
  </si>
  <si>
    <r>
      <t xml:space="preserve">ITAL LAGUNA 077W </t>
    </r>
    <r>
      <rPr>
        <sz val="10"/>
        <color indexed="10"/>
        <rFont val="方正黑体"/>
        <family val="4"/>
      </rPr>
      <t>(etd Sha:Apr.12)</t>
    </r>
  </si>
  <si>
    <r>
      <t xml:space="preserve">MAERSK SHAMS 0814W </t>
    </r>
    <r>
      <rPr>
        <sz val="10"/>
        <color indexed="10"/>
        <rFont val="方正黑体"/>
        <family val="4"/>
      </rPr>
      <t>(etd Sha:Apr.10)</t>
    </r>
  </si>
  <si>
    <r>
      <t xml:space="preserve">ANTHEA Y 0014W </t>
    </r>
    <r>
      <rPr>
        <sz val="10"/>
        <color indexed="10"/>
        <rFont val="方正黑体"/>
        <family val="4"/>
      </rPr>
      <t>(etd Sha:Apr.7)</t>
    </r>
  </si>
  <si>
    <r>
      <t xml:space="preserve">HYUNDAI LOYALTY 0064W </t>
    </r>
    <r>
      <rPr>
        <sz val="10"/>
        <color indexed="10"/>
        <rFont val="方正黑体"/>
        <family val="4"/>
      </rPr>
      <t>(etd Sha:Apr.11)</t>
    </r>
  </si>
  <si>
    <r>
      <t xml:space="preserve">CZECH 814E </t>
    </r>
    <r>
      <rPr>
        <sz val="10"/>
        <color indexed="10"/>
        <rFont val="方正黑体"/>
        <family val="4"/>
      </rPr>
      <t>(etd Sha:Apr.10)</t>
    </r>
  </si>
  <si>
    <r>
      <t xml:space="preserve">MSC NATASHA 814E </t>
    </r>
    <r>
      <rPr>
        <sz val="10"/>
        <color indexed="10"/>
        <rFont val="方正黑体"/>
        <family val="4"/>
      </rPr>
      <t>(etd Sha:Apr.5)</t>
    </r>
  </si>
  <si>
    <r>
      <t>KEA 816E</t>
    </r>
    <r>
      <rPr>
        <sz val="10"/>
        <color indexed="10"/>
        <rFont val="方正黑体"/>
        <family val="4"/>
      </rPr>
      <t xml:space="preserve"> (etd Sha:Apr.3)</t>
    </r>
  </si>
  <si>
    <r>
      <t>E.R.KOBE 005W</t>
    </r>
    <r>
      <rPr>
        <sz val="10"/>
        <color indexed="10"/>
        <rFont val="方正黑体"/>
        <family val="4"/>
      </rPr>
      <t xml:space="preserve"> (etd Sha:Apr.3)</t>
    </r>
  </si>
  <si>
    <r>
      <t xml:space="preserve">NYK ARTEMIS 098W </t>
    </r>
    <r>
      <rPr>
        <sz val="10"/>
        <color indexed="10"/>
        <rFont val="方正黑体"/>
        <family val="4"/>
      </rPr>
      <t>(etd Sha:May.8)</t>
    </r>
  </si>
  <si>
    <r>
      <t>FELIXSTOWE BRIDGE 061W</t>
    </r>
    <r>
      <rPr>
        <sz val="10"/>
        <color indexed="10"/>
        <rFont val="方正黑体"/>
        <family val="4"/>
      </rPr>
      <t xml:space="preserve"> (etd Sha:Apr.24)</t>
    </r>
  </si>
  <si>
    <r>
      <t xml:space="preserve">TALASSA 043W </t>
    </r>
    <r>
      <rPr>
        <sz val="10"/>
        <color indexed="10"/>
        <rFont val="方正黑体"/>
        <family val="4"/>
      </rPr>
      <t>(etd Sha:Apr.4)</t>
    </r>
  </si>
  <si>
    <r>
      <t xml:space="preserve">LOS ANGELES TRADER 005W </t>
    </r>
    <r>
      <rPr>
        <sz val="10"/>
        <color indexed="10"/>
        <rFont val="方正黑体"/>
        <family val="4"/>
      </rPr>
      <t>(etd Sha:May.2)</t>
    </r>
  </si>
  <si>
    <r>
      <t xml:space="preserve">AL QIBLA 006W </t>
    </r>
    <r>
      <rPr>
        <sz val="10"/>
        <color indexed="10"/>
        <rFont val="方正黑体"/>
        <family val="4"/>
      </rPr>
      <t xml:space="preserve"> (etd Sha:Apr.8)</t>
    </r>
  </si>
  <si>
    <r>
      <t>TINA I 101W</t>
    </r>
    <r>
      <rPr>
        <sz val="10"/>
        <color indexed="10"/>
        <rFont val="方正黑体"/>
        <family val="4"/>
      </rPr>
      <t xml:space="preserve"> (etd Sha:Apr.5)</t>
    </r>
  </si>
  <si>
    <r>
      <t xml:space="preserve">YM ORCHID 147W </t>
    </r>
    <r>
      <rPr>
        <sz val="10"/>
        <color indexed="10"/>
        <rFont val="方正黑体"/>
        <family val="4"/>
      </rPr>
      <t>(etd Sha:Apr.9)</t>
    </r>
  </si>
  <si>
    <r>
      <t xml:space="preserve">KOTA PERABU 001W </t>
    </r>
    <r>
      <rPr>
        <sz val="10"/>
        <color indexed="10"/>
        <rFont val="方正黑体"/>
        <family val="4"/>
      </rPr>
      <t>(etd Sha:Apr.5)</t>
    </r>
  </si>
  <si>
    <r>
      <t xml:space="preserve">SEOUL EXPRESS 058S </t>
    </r>
    <r>
      <rPr>
        <sz val="10"/>
        <color indexed="10"/>
        <rFont val="方正黑体"/>
        <family val="4"/>
      </rPr>
      <t>(etd Sha:Apr.11)</t>
    </r>
  </si>
  <si>
    <r>
      <t xml:space="preserve">BROOKLYN BRIDGE 101S </t>
    </r>
    <r>
      <rPr>
        <sz val="10"/>
        <color indexed="10"/>
        <rFont val="方正黑体"/>
        <family val="4"/>
      </rPr>
      <t>(etd Sha:May.2)</t>
    </r>
  </si>
  <si>
    <r>
      <t xml:space="preserve">WIDE CHARLIE 810W </t>
    </r>
    <r>
      <rPr>
        <sz val="10"/>
        <color indexed="10"/>
        <rFont val="方正黑体"/>
        <family val="4"/>
      </rPr>
      <t>(etd Sha:Apr.11)</t>
    </r>
  </si>
  <si>
    <r>
      <t>MOL GUARDIAN 811W</t>
    </r>
    <r>
      <rPr>
        <sz val="10"/>
        <color indexed="10"/>
        <rFont val="方正黑体"/>
        <family val="4"/>
      </rPr>
      <t xml:space="preserve"> (etd Sha:Apr.18)</t>
    </r>
  </si>
  <si>
    <r>
      <t xml:space="preserve">CAP CORAL 438S </t>
    </r>
    <r>
      <rPr>
        <sz val="10"/>
        <color indexed="10"/>
        <rFont val="方正黑体"/>
        <family val="4"/>
      </rPr>
      <t>(etd Sha:Apr.9)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</si>
</sst>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\&quot;#,##0;&quot;\&quot;\-#,##0"/>
    <numFmt numFmtId="191" formatCode="&quot;\&quot;#,##0;[Red]&quot;\&quot;\-#,##0"/>
    <numFmt numFmtId="192" formatCode="&quot;\&quot;#,##0.00;&quot;\&quot;\-#,##0.00"/>
    <numFmt numFmtId="193" formatCode="&quot;\&quot;#,##0.00;[Red]&quot;\&quot;\-#,##0.00"/>
    <numFmt numFmtId="194" formatCode="_ &quot;\&quot;* #,##0_ ;_ &quot;\&quot;* \-#,##0_ ;_ &quot;\&quot;* &quot;-&quot;_ ;_ @_ "/>
    <numFmt numFmtId="195" formatCode="_ &quot;\&quot;* #,##0.00_ ;_ &quot;\&quot;* \-#,##0.00_ ;_ &quot;\&quot;* &quot;-&quot;??_ ;_ @_ "/>
    <numFmt numFmtId="196" formatCode="&quot;$&quot;#,##0;[Red]\-&quot;$&quot;#,##0"/>
    <numFmt numFmtId="197" formatCode="&quot;$&quot;#,##0.00;[Red]\-&quot;$&quot;#,##0.00"/>
    <numFmt numFmtId="198" formatCode="_ * #,##0_ ;_ * &quot;\&quot;&quot;\&quot;&quot;\&quot;&quot;\&quot;&quot;\&quot;&quot;\&quot;\-#,##0_ ;_ * &quot;-&quot;_ ;_ @_ "/>
    <numFmt numFmtId="199" formatCode="ddd\ hhmm"/>
    <numFmt numFmtId="200" formatCode="ddd\ hh:mm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b/>
      <u val="single"/>
      <sz val="14"/>
      <name val="Arial"/>
      <family val="2"/>
    </font>
    <font>
      <b/>
      <sz val="14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18"/>
      <color indexed="62"/>
      <name val="宋体"/>
      <family val="0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宋体"/>
      <family val="0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0"/>
      <name val="方正黑体"/>
      <family val="4"/>
    </font>
    <font>
      <sz val="10"/>
      <name val="方正黑体"/>
      <family val="4"/>
    </font>
    <font>
      <sz val="10"/>
      <color indexed="10"/>
      <name val="方正黑体"/>
      <family val="4"/>
    </font>
    <font>
      <sz val="10"/>
      <color indexed="8"/>
      <name val="方正黑体"/>
      <family val="4"/>
    </font>
    <font>
      <b/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0"/>
      <color rgb="FF000000"/>
      <name val="方正黑体"/>
      <family val="4"/>
    </font>
    <font>
      <sz val="10"/>
      <color theme="1"/>
      <name val="方正黑体"/>
      <family val="4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38" fontId="3" fillId="20" borderId="0" applyNumberFormat="0" applyBorder="0" applyAlignment="0" applyProtection="0"/>
    <xf numFmtId="10" fontId="3" fillId="21" borderId="1" applyNumberFormat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0" fillId="0" borderId="0">
      <alignment/>
      <protection/>
    </xf>
    <xf numFmtId="10" fontId="0" fillId="0" borderId="0" applyFont="0" applyFill="0" applyBorder="0" applyAlignment="0" applyProtection="0"/>
    <xf numFmtId="9" fontId="2" fillId="0" borderId="2" applyNumberFormat="0" applyBorder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1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8" fillId="0" borderId="6" applyNumberFormat="0" applyFill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9" fillId="24" borderId="7" applyNumberFormat="0" applyAlignment="0" applyProtection="0"/>
    <xf numFmtId="0" fontId="50" fillId="25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5" fillId="24" borderId="10" applyNumberFormat="0" applyAlignment="0" applyProtection="0"/>
    <xf numFmtId="0" fontId="56" fillId="27" borderId="7" applyNumberFormat="0" applyAlignment="0" applyProtection="0"/>
    <xf numFmtId="0" fontId="14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0" fillId="34" borderId="11" applyNumberFormat="0" applyFont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7" fillId="20" borderId="12" xfId="0" applyFont="1" applyFill="1" applyBorder="1" applyAlignment="1">
      <alignment/>
    </xf>
    <xf numFmtId="0" fontId="7" fillId="20" borderId="13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2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0" borderId="15" xfId="0" applyFont="1" applyFill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9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7" fillId="0" borderId="1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99" fontId="10" fillId="0" borderId="17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4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0" borderId="14" xfId="0" applyFont="1" applyFill="1" applyBorder="1" applyAlignment="1">
      <alignment horizontal="left"/>
    </xf>
    <xf numFmtId="0" fontId="0" fillId="20" borderId="12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20" borderId="21" xfId="0" applyFon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199" fontId="10" fillId="0" borderId="22" xfId="0" applyNumberFormat="1" applyFont="1" applyBorder="1" applyAlignment="1">
      <alignment horizontal="center"/>
    </xf>
    <xf numFmtId="199" fontId="12" fillId="0" borderId="2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20" borderId="13" xfId="0" applyFont="1" applyFill="1" applyBorder="1" applyAlignment="1">
      <alignment horizontal="center"/>
    </xf>
    <xf numFmtId="0" fontId="11" fillId="20" borderId="13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0" fillId="20" borderId="12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199" fontId="10" fillId="0" borderId="26" xfId="0" applyNumberFormat="1" applyFont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199" fontId="10" fillId="0" borderId="23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20" borderId="29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9" fillId="0" borderId="1" xfId="0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30" xfId="0" applyFill="1" applyBorder="1" applyAlignment="1">
      <alignment/>
    </xf>
    <xf numFmtId="0" fontId="10" fillId="20" borderId="31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0" fillId="20" borderId="33" xfId="0" applyFill="1" applyBorder="1" applyAlignment="1">
      <alignment horizontal="center"/>
    </xf>
    <xf numFmtId="0" fontId="0" fillId="20" borderId="13" xfId="0" applyFill="1" applyBorder="1" applyAlignment="1">
      <alignment horizontal="center"/>
    </xf>
    <xf numFmtId="0" fontId="0" fillId="20" borderId="31" xfId="0" applyFill="1" applyBorder="1" applyAlignment="1">
      <alignment horizontal="center"/>
    </xf>
    <xf numFmtId="199" fontId="12" fillId="0" borderId="26" xfId="0" applyNumberFormat="1" applyFont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34" xfId="0" applyBorder="1" applyAlignment="1">
      <alignment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35" xfId="0" applyBorder="1" applyAlignment="1">
      <alignment/>
    </xf>
    <xf numFmtId="0" fontId="11" fillId="20" borderId="31" xfId="0" applyFont="1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7" borderId="36" xfId="0" applyFont="1" applyFill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36" xfId="0" applyFont="1" applyBorder="1" applyAlignment="1">
      <alignment horizontal="center" vertical="center"/>
    </xf>
    <xf numFmtId="0" fontId="35" fillId="0" borderId="16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/>
    </xf>
    <xf numFmtId="0" fontId="36" fillId="7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/>
    </xf>
    <xf numFmtId="0" fontId="57" fillId="0" borderId="1" xfId="49" applyFont="1" applyFill="1" applyBorder="1" applyAlignment="1">
      <alignment horizontal="center" vertical="center"/>
      <protection/>
    </xf>
    <xf numFmtId="0" fontId="36" fillId="0" borderId="1" xfId="0" applyFont="1" applyBorder="1" applyAlignment="1">
      <alignment wrapText="1"/>
    </xf>
    <xf numFmtId="0" fontId="58" fillId="7" borderId="1" xfId="0" applyFont="1" applyFill="1" applyBorder="1" applyAlignment="1">
      <alignment horizontal="left" vertical="center"/>
    </xf>
    <xf numFmtId="0" fontId="58" fillId="35" borderId="1" xfId="0" applyFont="1" applyFill="1" applyBorder="1" applyAlignment="1">
      <alignment/>
    </xf>
    <xf numFmtId="0" fontId="58" fillId="35" borderId="1" xfId="51" applyFont="1" applyFill="1" applyBorder="1" applyAlignment="1">
      <alignment horizontal="center" vertical="center"/>
      <protection/>
    </xf>
    <xf numFmtId="0" fontId="58" fillId="35" borderId="0" xfId="0" applyFont="1" applyFill="1" applyAlignment="1">
      <alignment/>
    </xf>
    <xf numFmtId="0" fontId="36" fillId="35" borderId="1" xfId="0" applyFont="1" applyFill="1" applyBorder="1" applyAlignment="1">
      <alignment/>
    </xf>
    <xf numFmtId="0" fontId="36" fillId="35" borderId="1" xfId="0" applyFont="1" applyFill="1" applyBorder="1" applyAlignment="1">
      <alignment horizontal="center" vertical="center"/>
    </xf>
    <xf numFmtId="0" fontId="36" fillId="35" borderId="0" xfId="0" applyFont="1" applyFill="1" applyAlignment="1">
      <alignment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Fill="1" applyBorder="1" applyAlignment="1">
      <alignment horizontal="left"/>
    </xf>
    <xf numFmtId="0" fontId="36" fillId="0" borderId="1" xfId="0" applyFont="1" applyBorder="1" applyAlignment="1">
      <alignment horizontal="left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left" wrapText="1"/>
    </xf>
    <xf numFmtId="0" fontId="57" fillId="0" borderId="1" xfId="50" applyFont="1" applyFill="1" applyBorder="1" applyAlignment="1">
      <alignment horizontal="center" vertical="center"/>
      <protection/>
    </xf>
    <xf numFmtId="0" fontId="36" fillId="0" borderId="1" xfId="0" applyFont="1" applyBorder="1" applyAlignment="1">
      <alignment/>
    </xf>
    <xf numFmtId="0" fontId="36" fillId="7" borderId="1" xfId="0" applyFont="1" applyFill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36" fillId="35" borderId="1" xfId="0" applyFont="1" applyFill="1" applyBorder="1" applyAlignment="1">
      <alignment horizontal="left" vertical="center"/>
    </xf>
    <xf numFmtId="0" fontId="36" fillId="7" borderId="36" xfId="0" applyFont="1" applyFill="1" applyBorder="1" applyAlignment="1">
      <alignment horizontal="left" vertical="center"/>
    </xf>
    <xf numFmtId="0" fontId="36" fillId="0" borderId="36" xfId="0" applyFont="1" applyBorder="1" applyAlignment="1">
      <alignment horizontal="left" vertical="center"/>
    </xf>
    <xf numFmtId="0" fontId="36" fillId="35" borderId="36" xfId="0" applyFont="1" applyFill="1" applyBorder="1" applyAlignment="1">
      <alignment horizontal="left" vertical="center"/>
    </xf>
    <xf numFmtId="0" fontId="36" fillId="7" borderId="17" xfId="0" applyFont="1" applyFill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35" borderId="17" xfId="0" applyFont="1" applyFill="1" applyBorder="1" applyAlignment="1">
      <alignment horizontal="left" vertical="center"/>
    </xf>
    <xf numFmtId="0" fontId="36" fillId="0" borderId="36" xfId="0" applyFont="1" applyFill="1" applyBorder="1" applyAlignment="1">
      <alignment horizontal="left" vertical="center"/>
    </xf>
    <xf numFmtId="0" fontId="36" fillId="0" borderId="17" xfId="0" applyFont="1" applyFill="1" applyBorder="1" applyAlignment="1">
      <alignment horizontal="left" vertical="center"/>
    </xf>
    <xf numFmtId="0" fontId="36" fillId="0" borderId="0" xfId="0" applyFont="1" applyAlignment="1">
      <alignment horizontal="center" vertical="center"/>
    </xf>
  </cellXfs>
  <cellStyles count="6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Grey" xfId="33"/>
    <cellStyle name="Input [yellow]" xfId="34"/>
    <cellStyle name="Milliers [0]_AR1194" xfId="35"/>
    <cellStyle name="Milliers_AR1194" xfId="36"/>
    <cellStyle name="Monétaire [0]_AR1194" xfId="37"/>
    <cellStyle name="Monétaire_AR1194" xfId="38"/>
    <cellStyle name="Normal - Style1" xfId="39"/>
    <cellStyle name="Percent [2]" xfId="40"/>
    <cellStyle name="PERCENTAGE" xfId="41"/>
    <cellStyle name="Percent" xfId="42"/>
    <cellStyle name="标题" xfId="43"/>
    <cellStyle name="标题 1" xfId="44"/>
    <cellStyle name="标题 2" xfId="45"/>
    <cellStyle name="标题 3" xfId="46"/>
    <cellStyle name="标题 4" xfId="47"/>
    <cellStyle name="差" xfId="48"/>
    <cellStyle name="常规 2" xfId="49"/>
    <cellStyle name="常规 2 2" xfId="50"/>
    <cellStyle name="常规 2 2 2" xfId="51"/>
    <cellStyle name="常规 2 3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适中" xfId="65"/>
    <cellStyle name="输出" xfId="66"/>
    <cellStyle name="输入" xfId="67"/>
    <cellStyle name="Followed Hyperlink" xfId="68"/>
    <cellStyle name="着色 1" xfId="69"/>
    <cellStyle name="着色 2" xfId="70"/>
    <cellStyle name="着色 3" xfId="71"/>
    <cellStyle name="着色 4" xfId="72"/>
    <cellStyle name="着色 5" xfId="73"/>
    <cellStyle name="着色 6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56</xdr:row>
      <xdr:rowOff>152400</xdr:rowOff>
    </xdr:from>
    <xdr:ext cx="733425" cy="1581150"/>
    <xdr:sp>
      <xdr:nvSpPr>
        <xdr:cNvPr id="1" name="Text Box 1"/>
        <xdr:cNvSpPr txBox="1">
          <a:spLocks noChangeArrowheads="1"/>
        </xdr:cNvSpPr>
      </xdr:nvSpPr>
      <xdr:spPr>
        <a:xfrm>
          <a:off x="76200" y="15135225"/>
          <a:ext cx="73342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45720" bIns="36576" anchor="b" vert="vert27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ITALY</a:t>
          </a:r>
        </a:p>
      </xdr:txBody>
    </xdr:sp>
    <xdr:clientData/>
  </xdr:oneCellAnchor>
  <xdr:oneCellAnchor>
    <xdr:from>
      <xdr:col>0</xdr:col>
      <xdr:colOff>114300</xdr:colOff>
      <xdr:row>88</xdr:row>
      <xdr:rowOff>114300</xdr:rowOff>
    </xdr:from>
    <xdr:ext cx="733425" cy="1600200"/>
    <xdr:sp>
      <xdr:nvSpPr>
        <xdr:cNvPr id="2" name="Text Box 2"/>
        <xdr:cNvSpPr txBox="1">
          <a:spLocks noChangeArrowheads="1"/>
        </xdr:cNvSpPr>
      </xdr:nvSpPr>
      <xdr:spPr>
        <a:xfrm>
          <a:off x="114300" y="23964900"/>
          <a:ext cx="73342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45720" bIns="36576" anchor="b" vert="vert27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SPAIN</a:t>
          </a:r>
        </a:p>
      </xdr:txBody>
    </xdr:sp>
    <xdr:clientData/>
  </xdr:oneCellAnchor>
  <xdr:oneCellAnchor>
    <xdr:from>
      <xdr:col>0</xdr:col>
      <xdr:colOff>114300</xdr:colOff>
      <xdr:row>33</xdr:row>
      <xdr:rowOff>9525</xdr:rowOff>
    </xdr:from>
    <xdr:ext cx="695325" cy="1781175"/>
    <xdr:sp>
      <xdr:nvSpPr>
        <xdr:cNvPr id="3" name="Text Box 3"/>
        <xdr:cNvSpPr txBox="1">
          <a:spLocks noChangeArrowheads="1"/>
        </xdr:cNvSpPr>
      </xdr:nvSpPr>
      <xdr:spPr>
        <a:xfrm>
          <a:off x="114300" y="8639175"/>
          <a:ext cx="695325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45720" bIns="36576" anchor="b" vert="vert27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GERMANY</a:t>
          </a:r>
        </a:p>
      </xdr:txBody>
    </xdr:sp>
    <xdr:clientData/>
  </xdr:oneCellAnchor>
  <xdr:oneCellAnchor>
    <xdr:from>
      <xdr:col>0</xdr:col>
      <xdr:colOff>76200</xdr:colOff>
      <xdr:row>5</xdr:row>
      <xdr:rowOff>95250</xdr:rowOff>
    </xdr:from>
    <xdr:ext cx="695325" cy="1562100"/>
    <xdr:sp>
      <xdr:nvSpPr>
        <xdr:cNvPr id="4" name="Text Box 4"/>
        <xdr:cNvSpPr txBox="1">
          <a:spLocks noChangeArrowheads="1"/>
        </xdr:cNvSpPr>
      </xdr:nvSpPr>
      <xdr:spPr>
        <a:xfrm>
          <a:off x="76200" y="1047750"/>
          <a:ext cx="695325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45720" bIns="36576" anchor="b" vert="vert27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BELGIUM</a:t>
          </a:r>
        </a:p>
      </xdr:txBody>
    </xdr:sp>
    <xdr:clientData/>
  </xdr:oneCellAnchor>
  <xdr:oneCellAnchor>
    <xdr:from>
      <xdr:col>0</xdr:col>
      <xdr:colOff>114300</xdr:colOff>
      <xdr:row>77</xdr:row>
      <xdr:rowOff>152400</xdr:rowOff>
    </xdr:from>
    <xdr:ext cx="695325" cy="1619250"/>
    <xdr:sp>
      <xdr:nvSpPr>
        <xdr:cNvPr id="5" name="Text Box 5"/>
        <xdr:cNvSpPr txBox="1">
          <a:spLocks noChangeArrowheads="1"/>
        </xdr:cNvSpPr>
      </xdr:nvSpPr>
      <xdr:spPr>
        <a:xfrm>
          <a:off x="114300" y="20964525"/>
          <a:ext cx="6953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45720" bIns="36576" anchor="b" vert="vert27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Netherlands</a:t>
          </a:r>
        </a:p>
      </xdr:txBody>
    </xdr:sp>
    <xdr:clientData/>
  </xdr:oneCellAnchor>
  <xdr:oneCellAnchor>
    <xdr:from>
      <xdr:col>0</xdr:col>
      <xdr:colOff>76200</xdr:colOff>
      <xdr:row>17</xdr:row>
      <xdr:rowOff>76200</xdr:rowOff>
    </xdr:from>
    <xdr:ext cx="695325" cy="1571625"/>
    <xdr:sp>
      <xdr:nvSpPr>
        <xdr:cNvPr id="6" name="Text Box 6"/>
        <xdr:cNvSpPr txBox="1">
          <a:spLocks noChangeArrowheads="1"/>
        </xdr:cNvSpPr>
      </xdr:nvSpPr>
      <xdr:spPr>
        <a:xfrm>
          <a:off x="76200" y="4286250"/>
          <a:ext cx="695325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45720" bIns="36576" anchor="b" vert="vert27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FRANCE</a:t>
          </a:r>
        </a:p>
      </xdr:txBody>
    </xdr:sp>
    <xdr:clientData/>
  </xdr:oneCellAnchor>
  <xdr:oneCellAnchor>
    <xdr:from>
      <xdr:col>0</xdr:col>
      <xdr:colOff>114300</xdr:colOff>
      <xdr:row>107</xdr:row>
      <xdr:rowOff>9525</xdr:rowOff>
    </xdr:from>
    <xdr:ext cx="695325" cy="2933700"/>
    <xdr:sp>
      <xdr:nvSpPr>
        <xdr:cNvPr id="7" name="Text Box 7"/>
        <xdr:cNvSpPr txBox="1">
          <a:spLocks noChangeArrowheads="1"/>
        </xdr:cNvSpPr>
      </xdr:nvSpPr>
      <xdr:spPr>
        <a:xfrm>
          <a:off x="114300" y="29108400"/>
          <a:ext cx="695325" cy="2933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45720" bIns="36576" anchor="b" vert="vert27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UNITED KINGDOM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5"/>
  <sheetViews>
    <sheetView view="pageBreakPreview" zoomScale="60" zoomScaleNormal="57" zoomScalePageLayoutView="0" workbookViewId="0" topLeftCell="A1">
      <pane xSplit="3" ySplit="5" topLeftCell="D109" activePane="bottomRight" state="frozen"/>
      <selection pane="topLeft" activeCell="A8" sqref="A8"/>
      <selection pane="topRight" activeCell="A8" sqref="A8"/>
      <selection pane="bottomLeft" activeCell="A8" sqref="A8"/>
      <selection pane="bottomRight" activeCell="J4" sqref="A4:J125"/>
    </sheetView>
  </sheetViews>
  <sheetFormatPr defaultColWidth="9.140625" defaultRowHeight="12.75"/>
  <cols>
    <col min="1" max="1" width="13.28125" style="0" bestFit="1" customWidth="1"/>
    <col min="2" max="2" width="23.00390625" style="0" customWidth="1"/>
    <col min="3" max="3" width="35.28125" style="0" bestFit="1" customWidth="1"/>
    <col min="4" max="5" width="15.421875" style="8" bestFit="1" customWidth="1"/>
    <col min="6" max="6" width="15.421875" style="8" customWidth="1"/>
    <col min="7" max="7" width="19.421875" style="8" bestFit="1" customWidth="1"/>
    <col min="8" max="8" width="15.421875" style="8" customWidth="1"/>
    <col min="9" max="9" width="15.421875" style="8" bestFit="1" customWidth="1"/>
    <col min="10" max="10" width="15.57421875" style="8" bestFit="1" customWidth="1"/>
  </cols>
  <sheetData>
    <row r="1" spans="2:9" ht="15.75">
      <c r="B1" s="29"/>
      <c r="C1" s="29"/>
      <c r="D1" s="30"/>
      <c r="E1" s="30"/>
      <c r="F1" s="30"/>
      <c r="G1" s="30"/>
      <c r="H1" s="30"/>
      <c r="I1" s="12" t="s">
        <v>32</v>
      </c>
    </row>
    <row r="2" spans="2:10" ht="12.75">
      <c r="B2" s="29"/>
      <c r="C2" s="29"/>
      <c r="D2" s="30"/>
      <c r="E2" s="30"/>
      <c r="F2" s="30"/>
      <c r="G2" s="30"/>
      <c r="H2" s="30"/>
      <c r="I2" s="30"/>
      <c r="J2" s="30"/>
    </row>
    <row r="3" spans="2:3" ht="12.75">
      <c r="B3" s="29"/>
      <c r="C3" s="29"/>
    </row>
    <row r="4" spans="1:10" ht="20.25">
      <c r="A4" s="6" t="s">
        <v>7</v>
      </c>
      <c r="B4" s="6" t="s">
        <v>6</v>
      </c>
      <c r="C4" s="29"/>
      <c r="D4" s="40" t="s">
        <v>23</v>
      </c>
      <c r="E4" s="40" t="s">
        <v>17</v>
      </c>
      <c r="F4" s="40" t="s">
        <v>18</v>
      </c>
      <c r="G4" s="40" t="s">
        <v>19</v>
      </c>
      <c r="H4" s="40" t="s">
        <v>20</v>
      </c>
      <c r="I4" s="40" t="s">
        <v>21</v>
      </c>
      <c r="J4" s="40" t="s">
        <v>22</v>
      </c>
    </row>
    <row r="5" spans="1:10" ht="13.5" thickBot="1">
      <c r="A5" s="45"/>
      <c r="B5" s="45"/>
      <c r="C5" s="32"/>
      <c r="D5" s="7"/>
      <c r="E5" s="7"/>
      <c r="F5" s="9"/>
      <c r="G5" s="7"/>
      <c r="H5" s="7"/>
      <c r="I5" s="7"/>
      <c r="J5" s="7"/>
    </row>
    <row r="6" spans="1:10" ht="21" customHeight="1">
      <c r="A6" s="46"/>
      <c r="B6" s="22" t="s">
        <v>33</v>
      </c>
      <c r="C6" s="56" t="s">
        <v>24</v>
      </c>
      <c r="D6" s="38"/>
      <c r="E6" s="39" t="s">
        <v>62</v>
      </c>
      <c r="F6" s="38"/>
      <c r="G6" s="38"/>
      <c r="H6" s="38"/>
      <c r="I6" s="39" t="s">
        <v>63</v>
      </c>
      <c r="J6" s="47"/>
    </row>
    <row r="7" spans="1:10" ht="21" customHeight="1">
      <c r="A7" s="48"/>
      <c r="C7" s="19" t="s">
        <v>15</v>
      </c>
      <c r="D7" s="21"/>
      <c r="E7" s="21" t="e">
        <f>UPPER(TEXT(IF((LOOKUP(LEFT(E10,3),#REF!,#REF!)-CONVERT(56+6,"hr","day"))+TIME(MID(E10,5,2),RIGHT(E10,2),0)&lt;1,(LOOKUP(LEFT(E10,3),#REF!,#REF!)+7)-CONVERT(56+6,"hr","day")+TIME(MID(E10,5,2),RIGHT(E10,2),0),(LOOKUP(LEFT(E10,3),#REF!,#REF!)-CONVERT(56+6,"hr","day"))+TIME(MID(E10,5,2),RIGHT(E10,2),0)),"DDD HHMM"))</f>
        <v>#REF!</v>
      </c>
      <c r="F7" s="21"/>
      <c r="G7" s="21"/>
      <c r="H7" s="21"/>
      <c r="I7" s="21" t="e">
        <f>UPPER(TEXT(IF((LOOKUP(LEFT(I10,3),#REF!,#REF!)-CONVERT(56+6,"hr","day"))+TIME(MID(I10,5,2),RIGHT(I10,2),0)&lt;1,(LOOKUP(LEFT(I10,3),#REF!,#REF!)+7)-CONVERT(56+6,"hr","day")+TIME(MID(I10,5,2),RIGHT(I10,2),0),(LOOKUP(LEFT(I10,3),#REF!,#REF!)-CONVERT(56+6,"hr","day"))+TIME(MID(I10,5,2),RIGHT(I10,2),0)),"DDD HHMM"))</f>
        <v>#REF!</v>
      </c>
      <c r="J7" s="49"/>
    </row>
    <row r="8" spans="1:10" ht="21" customHeight="1">
      <c r="A8" s="48"/>
      <c r="B8" s="33"/>
      <c r="C8" s="19" t="s">
        <v>16</v>
      </c>
      <c r="D8" s="21"/>
      <c r="E8" s="21" t="e">
        <f>UPPER(TEXT(IF((LOOKUP(LEFT(E10,3),#REF!,#REF!)-CONVERT(56,"hr","day"))+TIME(MID(E10,5,2),RIGHT(E10,2),0)&lt;1,(LOOKUP(LEFT(E10,3),#REF!,#REF!)+7)-CONVERT(56,"hr","day")+TIME(MID(E10,5,2),RIGHT(E10,2),0),(LOOKUP(LEFT(E10,3),#REF!,#REF!)-CONVERT(56,"hr","day"))+TIME(MID(E10,5,2),RIGHT(E10,2),0)),"DDD HHMM"))</f>
        <v>#REF!</v>
      </c>
      <c r="F8" s="21"/>
      <c r="G8" s="21"/>
      <c r="H8" s="21"/>
      <c r="I8" s="21" t="e">
        <f>UPPER(TEXT(IF((LOOKUP(LEFT(I10,3),#REF!,#REF!)-CONVERT(56,"hr","day"))+TIME(MID(I10,5,2),RIGHT(I10,2),0)&lt;1,(LOOKUP(LEFT(I10,3),#REF!,#REF!)+7)-CONVERT(56,"hr","day")+TIME(MID(I10,5,2),RIGHT(I10,2),0),(LOOKUP(LEFT(I10,3),#REF!,#REF!)-CONVERT(56,"hr","day"))+TIME(MID(I10,5,2),RIGHT(I10,2),0)),"DDD HHMM"))</f>
        <v>#REF!</v>
      </c>
      <c r="J8" s="49"/>
    </row>
    <row r="9" spans="1:10" ht="21" customHeight="1">
      <c r="A9" s="48"/>
      <c r="B9" s="33"/>
      <c r="C9" s="20" t="s">
        <v>14</v>
      </c>
      <c r="D9" s="13"/>
      <c r="E9" s="13"/>
      <c r="F9" s="14"/>
      <c r="G9" s="13"/>
      <c r="H9" s="14"/>
      <c r="I9" s="13"/>
      <c r="J9" s="43"/>
    </row>
    <row r="10" spans="1:10" ht="21" customHeight="1">
      <c r="A10" s="50"/>
      <c r="C10" s="24" t="s">
        <v>0</v>
      </c>
      <c r="D10" s="21"/>
      <c r="E10" s="21" t="s">
        <v>35</v>
      </c>
      <c r="F10" s="14"/>
      <c r="G10" s="21"/>
      <c r="H10" s="14"/>
      <c r="I10" s="21" t="s">
        <v>34</v>
      </c>
      <c r="J10" s="43"/>
    </row>
    <row r="11" spans="1:10" ht="21" customHeight="1">
      <c r="A11" s="50"/>
      <c r="B11" s="23"/>
      <c r="C11" s="25" t="s">
        <v>3</v>
      </c>
      <c r="D11" s="13"/>
      <c r="E11" s="13"/>
      <c r="F11" s="14"/>
      <c r="G11" s="13"/>
      <c r="H11" s="14"/>
      <c r="I11" s="13"/>
      <c r="J11" s="43"/>
    </row>
    <row r="12" spans="1:33" ht="21.75" customHeight="1" thickBot="1">
      <c r="A12" s="51"/>
      <c r="B12" s="34"/>
      <c r="C12" s="26" t="s">
        <v>4</v>
      </c>
      <c r="D12" s="15"/>
      <c r="E12" s="15" t="s">
        <v>30</v>
      </c>
      <c r="F12" s="16"/>
      <c r="G12" s="15"/>
      <c r="H12" s="16"/>
      <c r="I12" s="15" t="s">
        <v>36</v>
      </c>
      <c r="J12" s="4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2" customFormat="1" ht="21.75" customHeight="1" thickBot="1">
      <c r="A13" s="52"/>
      <c r="B13" s="31"/>
      <c r="C13" s="4"/>
      <c r="D13" s="57"/>
      <c r="E13" s="57"/>
      <c r="F13" s="57"/>
      <c r="G13" s="57"/>
      <c r="H13" s="57"/>
      <c r="I13" s="57"/>
      <c r="J13" s="58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s="2" customFormat="1" ht="21.75" customHeight="1">
      <c r="A14" s="48"/>
      <c r="B14" s="18" t="s">
        <v>37</v>
      </c>
      <c r="C14" s="56" t="s">
        <v>24</v>
      </c>
      <c r="D14" s="38"/>
      <c r="E14" s="39" t="s">
        <v>64</v>
      </c>
      <c r="F14" s="38"/>
      <c r="G14" s="38"/>
      <c r="H14" s="38"/>
      <c r="I14" s="38"/>
      <c r="J14" s="4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21.75" customHeight="1">
      <c r="A15" s="48"/>
      <c r="C15" s="19" t="s">
        <v>15</v>
      </c>
      <c r="D15" s="21"/>
      <c r="E15" s="21" t="e">
        <f>UPPER(TEXT(IF((LOOKUP(LEFT(E18,3),#REF!,#REF!)-CONVERT(56+6,"hr","day"))+TIME(MID(E18,5,2),RIGHT(E18,2),0)&lt;1,(LOOKUP(LEFT(E18,3),#REF!,#REF!)+7)-CONVERT(56+6,"hr","day")+TIME(MID(E18,5,2),RIGHT(E18,2),0),(LOOKUP(LEFT(E18,3),#REF!,#REF!)-CONVERT(56+6,"hr","day"))+TIME(MID(E18,5,2),RIGHT(E18,2),0)),"DDD HHMM"))</f>
        <v>#REF!</v>
      </c>
      <c r="F15" s="21"/>
      <c r="G15" s="21"/>
      <c r="H15" s="21"/>
      <c r="I15" s="21"/>
      <c r="J15" s="4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21.75" customHeight="1">
      <c r="A16" s="48"/>
      <c r="B16" s="36"/>
      <c r="C16" s="19" t="s">
        <v>16</v>
      </c>
      <c r="D16" s="21"/>
      <c r="E16" s="21" t="e">
        <f>UPPER(TEXT(IF((LOOKUP(LEFT(E18,3),#REF!,#REF!)-CONVERT(56,"hr","day"))+TIME(MID(E18,5,2),RIGHT(E18,2),0)&lt;1,(LOOKUP(LEFT(E18,3),#REF!,#REF!)+7)-CONVERT(56,"hr","day")+TIME(MID(E18,5,2),RIGHT(E18,2),0),(LOOKUP(LEFT(E18,3),#REF!,#REF!)-CONVERT(56,"hr","day"))+TIME(MID(E18,5,2),RIGHT(E18,2),0)),"DDD HHMM"))</f>
        <v>#REF!</v>
      </c>
      <c r="F16" s="21"/>
      <c r="G16" s="21"/>
      <c r="H16" s="21"/>
      <c r="I16" s="21"/>
      <c r="J16" s="4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21.75" customHeight="1">
      <c r="A17" s="48"/>
      <c r="B17" s="36"/>
      <c r="C17" s="20" t="s">
        <v>14</v>
      </c>
      <c r="D17" s="13"/>
      <c r="E17" s="13"/>
      <c r="F17" s="14"/>
      <c r="G17" s="13"/>
      <c r="H17" s="14"/>
      <c r="I17" s="14"/>
      <c r="J17" s="4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21.75" customHeight="1">
      <c r="A18" s="48"/>
      <c r="B18" s="11"/>
      <c r="C18" s="24" t="s">
        <v>0</v>
      </c>
      <c r="D18" s="21"/>
      <c r="E18" s="21" t="s">
        <v>12</v>
      </c>
      <c r="F18" s="14"/>
      <c r="G18" s="21"/>
      <c r="H18" s="14"/>
      <c r="I18" s="14"/>
      <c r="J18" s="4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21.75" customHeight="1">
      <c r="A19" s="48"/>
      <c r="B19" s="10"/>
      <c r="C19" s="25" t="s">
        <v>3</v>
      </c>
      <c r="D19" s="13"/>
      <c r="E19" s="13"/>
      <c r="F19" s="14"/>
      <c r="G19" s="13"/>
      <c r="H19" s="14"/>
      <c r="I19" s="14"/>
      <c r="J19" s="4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21.75" customHeight="1" thickBot="1">
      <c r="A20" s="48"/>
      <c r="B20" s="37"/>
      <c r="C20" s="26" t="s">
        <v>4</v>
      </c>
      <c r="D20" s="15"/>
      <c r="E20" s="15" t="s">
        <v>38</v>
      </c>
      <c r="F20" s="16"/>
      <c r="G20" s="15"/>
      <c r="H20" s="16"/>
      <c r="I20" s="16"/>
      <c r="J20" s="4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21.75" customHeight="1" thickBot="1">
      <c r="A21" s="48"/>
      <c r="B21" s="31"/>
      <c r="C21" s="4"/>
      <c r="D21" s="41"/>
      <c r="E21" s="41"/>
      <c r="F21" s="41"/>
      <c r="G21" s="41"/>
      <c r="H21" s="41"/>
      <c r="I21" s="41"/>
      <c r="J21" s="5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21.75" customHeight="1">
      <c r="A22" s="48"/>
      <c r="B22" s="22" t="s">
        <v>39</v>
      </c>
      <c r="C22" s="56" t="s">
        <v>24</v>
      </c>
      <c r="D22" s="38"/>
      <c r="E22" s="38"/>
      <c r="F22" s="38"/>
      <c r="G22" s="39" t="s">
        <v>63</v>
      </c>
      <c r="H22" s="38"/>
      <c r="I22" s="39" t="s">
        <v>65</v>
      </c>
      <c r="J22" s="4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21.75" customHeight="1">
      <c r="A23" s="48"/>
      <c r="C23" s="19" t="s">
        <v>15</v>
      </c>
      <c r="D23" s="21"/>
      <c r="E23" s="21"/>
      <c r="F23" s="21"/>
      <c r="G23" s="21" t="e">
        <f>UPPER(TEXT(IF((LOOKUP(LEFT(G26,3),#REF!,#REF!)-CONVERT(56+6,"hr","day"))+TIME(MID(G26,5,2),RIGHT(G26,2),0)&lt;1,(LOOKUP(LEFT(G26,3),#REF!,#REF!)+7)-CONVERT(56+6,"hr","day")+TIME(MID(G26,5,2),RIGHT(G26,2),0),(LOOKUP(LEFT(G26,3),#REF!,#REF!)-CONVERT(56+6,"hr","day"))+TIME(MID(G26,5,2),RIGHT(G26,2),0)),"DDD HHMM"))</f>
        <v>#REF!</v>
      </c>
      <c r="H23" s="21"/>
      <c r="I23" s="21" t="e">
        <f>UPPER(TEXT(IF((LOOKUP(LEFT(I26,3),#REF!,#REF!)-CONVERT(56+6,"hr","day"))+TIME(MID(I26,5,2),RIGHT(I26,2),0)&lt;1,(LOOKUP(LEFT(I26,3),#REF!,#REF!)+7)-CONVERT(56+6,"hr","day")+TIME(MID(I26,5,2),RIGHT(I26,2),0),(LOOKUP(LEFT(I26,3),#REF!,#REF!)-CONVERT(56+6,"hr","day"))+TIME(MID(I26,5,2),RIGHT(I26,2),0)),"DDD HHMM"))</f>
        <v>#REF!</v>
      </c>
      <c r="J23" s="4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21.75" customHeight="1">
      <c r="A24" s="48"/>
      <c r="B24" s="33"/>
      <c r="C24" s="19" t="s">
        <v>16</v>
      </c>
      <c r="D24" s="21"/>
      <c r="E24" s="21"/>
      <c r="F24" s="21"/>
      <c r="G24" s="21" t="e">
        <f>UPPER(TEXT(IF((LOOKUP(LEFT(G26,3),#REF!,#REF!)-CONVERT(56,"hr","day"))+TIME(MID(G26,5,2),RIGHT(G26,2),0)&lt;1,(LOOKUP(LEFT(G26,3),#REF!,#REF!)+7)-CONVERT(56,"hr","day")+TIME(MID(G26,5,2),RIGHT(G26,2),0),(LOOKUP(LEFT(G26,3),#REF!,#REF!)-CONVERT(56,"hr","day"))+TIME(MID(G26,5,2),RIGHT(G26,2),0)),"DDD HHMM"))</f>
        <v>#REF!</v>
      </c>
      <c r="H24" s="21"/>
      <c r="I24" s="21" t="e">
        <f>UPPER(TEXT(IF((LOOKUP(LEFT(I26,3),#REF!,#REF!)-CONVERT(56,"hr","day"))+TIME(MID(I26,5,2),RIGHT(I26,2),0)&lt;1,(LOOKUP(LEFT(I26,3),#REF!,#REF!)+7)-CONVERT(56,"hr","day")+TIME(MID(I26,5,2),RIGHT(I26,2),0),(LOOKUP(LEFT(I26,3),#REF!,#REF!)-CONVERT(56,"hr","day"))+TIME(MID(I26,5,2),RIGHT(I26,2),0)),"DDD HHMM"))</f>
        <v>#REF!</v>
      </c>
      <c r="J24" s="4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21.75" customHeight="1">
      <c r="A25" s="48"/>
      <c r="B25" s="33"/>
      <c r="C25" s="20" t="s">
        <v>14</v>
      </c>
      <c r="D25" s="13"/>
      <c r="E25" s="14"/>
      <c r="F25" s="14"/>
      <c r="G25" s="13"/>
      <c r="H25" s="14"/>
      <c r="I25" s="13"/>
      <c r="J25" s="4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21.75" customHeight="1">
      <c r="A26" s="48"/>
      <c r="C26" s="24" t="s">
        <v>0</v>
      </c>
      <c r="D26" s="21"/>
      <c r="E26" s="14"/>
      <c r="F26" s="14"/>
      <c r="G26" s="21" t="s">
        <v>1</v>
      </c>
      <c r="H26" s="14"/>
      <c r="I26" s="21" t="s">
        <v>40</v>
      </c>
      <c r="J26" s="4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21.75" customHeight="1">
      <c r="A27" s="53"/>
      <c r="B27" s="23"/>
      <c r="C27" s="25" t="s">
        <v>3</v>
      </c>
      <c r="D27" s="13"/>
      <c r="E27" s="14"/>
      <c r="F27" s="14"/>
      <c r="G27" s="13"/>
      <c r="H27" s="14"/>
      <c r="I27" s="13"/>
      <c r="J27" s="4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21.75" customHeight="1" thickBot="1">
      <c r="A28" s="54"/>
      <c r="B28" s="34"/>
      <c r="C28" s="26" t="s">
        <v>4</v>
      </c>
      <c r="D28" s="60"/>
      <c r="E28" s="61"/>
      <c r="F28" s="61"/>
      <c r="G28" s="15" t="s">
        <v>25</v>
      </c>
      <c r="H28" s="61"/>
      <c r="I28" s="15" t="s">
        <v>11</v>
      </c>
      <c r="J28" s="6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21.75" customHeight="1" thickBot="1">
      <c r="A29" s="52"/>
      <c r="B29" s="31"/>
      <c r="C29" s="4"/>
      <c r="D29" s="41"/>
      <c r="E29" s="41"/>
      <c r="F29" s="41"/>
      <c r="G29" s="41"/>
      <c r="H29" s="41"/>
      <c r="I29" s="41"/>
      <c r="J29" s="5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21.75" customHeight="1">
      <c r="A30" s="48"/>
      <c r="B30" s="22" t="s">
        <v>41</v>
      </c>
      <c r="C30" s="56" t="s">
        <v>24</v>
      </c>
      <c r="D30" s="39" t="s">
        <v>63</v>
      </c>
      <c r="E30" s="39"/>
      <c r="F30" s="38"/>
      <c r="G30" s="38"/>
      <c r="H30" s="39" t="s">
        <v>62</v>
      </c>
      <c r="I30" s="38"/>
      <c r="J30" s="4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21.75" customHeight="1">
      <c r="A31" s="48"/>
      <c r="C31" s="19" t="s">
        <v>15</v>
      </c>
      <c r="D31" s="21" t="e">
        <f>UPPER(TEXT(IF((LOOKUP(LEFT(D34,3),#REF!,#REF!)-CONVERT(56+6,"hr","day"))+TIME(MID(D34,5,2),RIGHT(D34,2),0)&lt;1,(LOOKUP(LEFT(D34,3),#REF!,#REF!)+7)-CONVERT(56+6,"hr","day")+TIME(MID(D34,5,2),RIGHT(D34,2),0),(LOOKUP(LEFT(D34,3),#REF!,#REF!)-CONVERT(56+6,"hr","day"))+TIME(MID(D34,5,2),RIGHT(D34,2),0)),"DDD HHMM"))</f>
        <v>#REF!</v>
      </c>
      <c r="E31" s="21"/>
      <c r="F31" s="21"/>
      <c r="G31" s="21"/>
      <c r="H31" s="21" t="e">
        <f>UPPER(TEXT(IF((LOOKUP(LEFT(H34,3),#REF!,#REF!)-CONVERT(56+6,"hr","day"))+TIME(MID(H34,5,2),RIGHT(H34,2),0)&lt;1,(LOOKUP(LEFT(H34,3),#REF!,#REF!)+7)-CONVERT(56+6,"hr","day")+TIME(MID(H34,5,2),RIGHT(H34,2),0),(LOOKUP(LEFT(H34,3),#REF!,#REF!)-CONVERT(56+6,"hr","day"))+TIME(MID(H34,5,2),RIGHT(H34,2),0)),"DDD HHMM"))</f>
        <v>#REF!</v>
      </c>
      <c r="I31" s="21"/>
      <c r="J31" s="49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21.75" customHeight="1">
      <c r="A32" s="48"/>
      <c r="B32" s="33"/>
      <c r="C32" s="19" t="s">
        <v>16</v>
      </c>
      <c r="D32" s="21" t="e">
        <f>UPPER(TEXT(IF((LOOKUP(LEFT(D34,3),#REF!,#REF!)-CONVERT(56,"hr","day"))+TIME(MID(D34,5,2),RIGHT(D34,2),0)&lt;1,(LOOKUP(LEFT(D34,3),#REF!,#REF!)+7)-CONVERT(56,"hr","day")+TIME(MID(D34,5,2),RIGHT(D34,2),0),(LOOKUP(LEFT(D34,3),#REF!,#REF!)-CONVERT(56,"hr","day"))+TIME(MID(D34,5,2),RIGHT(D34,2),0)),"DDD HHMM"))</f>
        <v>#REF!</v>
      </c>
      <c r="E32" s="21"/>
      <c r="F32" s="21"/>
      <c r="G32" s="21"/>
      <c r="H32" s="21" t="e">
        <f>UPPER(TEXT(IF((LOOKUP(LEFT(H34,3),#REF!,#REF!)-CONVERT(56,"hr","day"))+TIME(MID(H34,5,2),RIGHT(H34,2),0)&lt;1,(LOOKUP(LEFT(H34,3),#REF!,#REF!)+7)-CONVERT(56,"hr","day")+TIME(MID(H34,5,2),RIGHT(H34,2),0),(LOOKUP(LEFT(H34,3),#REF!,#REF!)-CONVERT(56,"hr","day"))+TIME(MID(H34,5,2),RIGHT(H34,2),0)),"DDD HHMM"))</f>
        <v>#REF!</v>
      </c>
      <c r="I32" s="21"/>
      <c r="J32" s="49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21.75" customHeight="1">
      <c r="A33" s="48"/>
      <c r="B33" s="33"/>
      <c r="C33" s="20" t="s">
        <v>14</v>
      </c>
      <c r="D33" s="13"/>
      <c r="E33" s="13"/>
      <c r="F33" s="14"/>
      <c r="G33" s="14"/>
      <c r="H33" s="13"/>
      <c r="I33" s="14"/>
      <c r="J33" s="4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21.75" customHeight="1">
      <c r="A34" s="48"/>
      <c r="C34" s="24" t="s">
        <v>0</v>
      </c>
      <c r="D34" s="21" t="s">
        <v>42</v>
      </c>
      <c r="E34" s="21"/>
      <c r="F34" s="14"/>
      <c r="G34" s="14"/>
      <c r="H34" s="21" t="s">
        <v>27</v>
      </c>
      <c r="I34" s="14"/>
      <c r="J34" s="4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21.75" customHeight="1">
      <c r="A35" s="53"/>
      <c r="B35" s="23"/>
      <c r="C35" s="25" t="s">
        <v>3</v>
      </c>
      <c r="D35" s="13"/>
      <c r="E35" s="13"/>
      <c r="F35" s="14"/>
      <c r="G35" s="17"/>
      <c r="H35" s="13"/>
      <c r="I35" s="14"/>
      <c r="J35" s="4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21.75" customHeight="1" thickBot="1">
      <c r="A36" s="48"/>
      <c r="B36" s="34"/>
      <c r="C36" s="26" t="s">
        <v>4</v>
      </c>
      <c r="D36" s="15" t="s">
        <v>43</v>
      </c>
      <c r="E36" s="15"/>
      <c r="F36" s="16"/>
      <c r="G36" s="16"/>
      <c r="H36" s="15" t="s">
        <v>40</v>
      </c>
      <c r="I36" s="16"/>
      <c r="J36" s="4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1.75" customHeight="1" thickBot="1">
      <c r="A37" s="48"/>
      <c r="B37" s="31"/>
      <c r="C37" s="4"/>
      <c r="D37" s="41"/>
      <c r="E37" s="41"/>
      <c r="F37" s="41"/>
      <c r="G37" s="41"/>
      <c r="H37" s="41"/>
      <c r="I37" s="41"/>
      <c r="J37" s="59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21.75" customHeight="1">
      <c r="A38" s="48"/>
      <c r="B38" s="22" t="s">
        <v>44</v>
      </c>
      <c r="C38" s="56" t="s">
        <v>24</v>
      </c>
      <c r="D38" s="38"/>
      <c r="E38" s="39" t="s">
        <v>65</v>
      </c>
      <c r="F38" s="38"/>
      <c r="G38" s="39"/>
      <c r="H38" s="38"/>
      <c r="I38" s="38"/>
      <c r="J38" s="4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21.75" customHeight="1">
      <c r="A39" s="48"/>
      <c r="C39" s="19" t="s">
        <v>15</v>
      </c>
      <c r="D39" s="21"/>
      <c r="E39" s="21" t="e">
        <f>UPPER(TEXT(IF((LOOKUP(LEFT(E42,3),#REF!,#REF!)-CONVERT(56+6,"hr","day"))+TIME(MID(E42,5,2),RIGHT(E42,2),0)&lt;1,(LOOKUP(LEFT(E42,3),#REF!,#REF!)+7)-CONVERT(56+6,"hr","day")+TIME(MID(E42,5,2),RIGHT(E42,2),0),(LOOKUP(LEFT(E42,3),#REF!,#REF!)-CONVERT(56+6,"hr","day"))+TIME(MID(E42,5,2),RIGHT(E42,2),0)),"DDD HHMM"))</f>
        <v>#REF!</v>
      </c>
      <c r="F39" s="21"/>
      <c r="G39" s="21"/>
      <c r="H39" s="21"/>
      <c r="I39" s="21"/>
      <c r="J39" s="49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21.75" customHeight="1">
      <c r="A40" s="48"/>
      <c r="B40" s="33"/>
      <c r="C40" s="19" t="s">
        <v>16</v>
      </c>
      <c r="D40" s="21"/>
      <c r="E40" s="21" t="e">
        <f>UPPER(TEXT(IF((LOOKUP(LEFT(E42,3),#REF!,#REF!)-CONVERT(56,"hr","day"))+TIME(MID(E42,5,2),RIGHT(E42,2),0)&lt;1,(LOOKUP(LEFT(E42,3),#REF!,#REF!)+7)-CONVERT(56,"hr","day")+TIME(MID(E42,5,2),RIGHT(E42,2),0),(LOOKUP(LEFT(E42,3),#REF!,#REF!)-CONVERT(56,"hr","day"))+TIME(MID(E42,5,2),RIGHT(E42,2),0)),"DDD HHMM"))</f>
        <v>#REF!</v>
      </c>
      <c r="F40" s="21"/>
      <c r="G40" s="21"/>
      <c r="H40" s="21"/>
      <c r="I40" s="21"/>
      <c r="J40" s="49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21.75" customHeight="1">
      <c r="A41" s="48"/>
      <c r="B41" s="33"/>
      <c r="C41" s="20" t="s">
        <v>14</v>
      </c>
      <c r="D41" s="14"/>
      <c r="E41" s="13"/>
      <c r="F41" s="14"/>
      <c r="G41" s="13"/>
      <c r="H41" s="14"/>
      <c r="I41" s="14"/>
      <c r="J41" s="4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21.75" customHeight="1">
      <c r="A42" s="48"/>
      <c r="C42" s="24" t="s">
        <v>0</v>
      </c>
      <c r="D42" s="14"/>
      <c r="E42" s="21" t="s">
        <v>2</v>
      </c>
      <c r="F42" s="14"/>
      <c r="G42" s="13"/>
      <c r="H42" s="14"/>
      <c r="I42" s="14"/>
      <c r="J42" s="4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21.75" customHeight="1">
      <c r="A43" s="53"/>
      <c r="B43" s="23"/>
      <c r="C43" s="25" t="s">
        <v>3</v>
      </c>
      <c r="D43" s="14"/>
      <c r="E43" s="13"/>
      <c r="F43" s="14"/>
      <c r="G43" s="13"/>
      <c r="H43" s="14"/>
      <c r="I43" s="14"/>
      <c r="J43" s="4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21.75" customHeight="1" thickBot="1">
      <c r="A44" s="54"/>
      <c r="B44" s="34"/>
      <c r="C44" s="26" t="s">
        <v>4</v>
      </c>
      <c r="D44" s="16"/>
      <c r="E44" s="15" t="s">
        <v>12</v>
      </c>
      <c r="F44" s="16"/>
      <c r="G44" s="15"/>
      <c r="H44" s="16"/>
      <c r="I44" s="16"/>
      <c r="J44" s="4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21.75" customHeight="1" thickBot="1">
      <c r="A45" s="52"/>
      <c r="B45" s="31"/>
      <c r="C45" s="4"/>
      <c r="D45" s="41"/>
      <c r="E45" s="41"/>
      <c r="F45" s="41"/>
      <c r="G45" s="41"/>
      <c r="H45" s="41"/>
      <c r="I45" s="41"/>
      <c r="J45" s="59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21.75" customHeight="1">
      <c r="A46" s="48"/>
      <c r="B46" s="22" t="s">
        <v>45</v>
      </c>
      <c r="C46" s="56" t="s">
        <v>24</v>
      </c>
      <c r="D46" s="38"/>
      <c r="E46" s="38"/>
      <c r="F46" s="39"/>
      <c r="G46" s="38"/>
      <c r="H46" s="38"/>
      <c r="I46" s="39" t="s">
        <v>66</v>
      </c>
      <c r="J46" s="47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21.75" customHeight="1">
      <c r="A47" s="48"/>
      <c r="C47" s="20" t="s">
        <v>15</v>
      </c>
      <c r="D47" s="21"/>
      <c r="E47" s="21"/>
      <c r="F47" s="21"/>
      <c r="G47" s="21"/>
      <c r="H47" s="21"/>
      <c r="I47" s="21" t="e">
        <f>UPPER(TEXT(IF((LOOKUP(LEFT(I50,3),#REF!,#REF!)-CONVERT(56+6,"hr","day"))+TIME(MID(I50,5,2),RIGHT(I50,2),0)&lt;1,(LOOKUP(LEFT(I50,3),#REF!,#REF!)+7)-CONVERT(56+6,"hr","day")+TIME(MID(I50,5,2),RIGHT(I50,2),0),(LOOKUP(LEFT(I50,3),#REF!,#REF!)-CONVERT(56+6,"hr","day"))+TIME(MID(I50,5,2),RIGHT(I50,2),0)),"DDD HHMM"))</f>
        <v>#REF!</v>
      </c>
      <c r="J47" s="49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21.75" customHeight="1">
      <c r="A48" s="48"/>
      <c r="B48" s="33"/>
      <c r="C48" s="19" t="s">
        <v>16</v>
      </c>
      <c r="D48" s="21"/>
      <c r="E48" s="21"/>
      <c r="F48" s="21"/>
      <c r="G48" s="21"/>
      <c r="H48" s="21"/>
      <c r="I48" s="21" t="e">
        <f>UPPER(TEXT(IF((LOOKUP(LEFT(I50,3),#REF!,#REF!)-CONVERT(56,"hr","day"))+TIME(MID(I50,5,2),RIGHT(I50,2),0)&lt;1,(LOOKUP(LEFT(I50,3),#REF!,#REF!)+7)-CONVERT(56,"hr","day")+TIME(MID(I50,5,2),RIGHT(I50,2),0),(LOOKUP(LEFT(I50,3),#REF!,#REF!)-CONVERT(56,"hr","day"))+TIME(MID(I50,5,2),RIGHT(I50,2),0)),"DDD HHMM"))</f>
        <v>#REF!</v>
      </c>
      <c r="J48" s="49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21.75" customHeight="1">
      <c r="A49" s="48"/>
      <c r="B49" s="33"/>
      <c r="C49" s="20" t="s">
        <v>14</v>
      </c>
      <c r="D49" s="13"/>
      <c r="E49" s="14"/>
      <c r="F49" s="14"/>
      <c r="G49" s="14"/>
      <c r="H49" s="14"/>
      <c r="I49" s="13"/>
      <c r="J49" s="4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21.75" customHeight="1">
      <c r="A50" s="55"/>
      <c r="C50" s="24" t="s">
        <v>0</v>
      </c>
      <c r="D50" s="21"/>
      <c r="E50" s="14"/>
      <c r="F50" s="14"/>
      <c r="G50" s="14"/>
      <c r="H50" s="14"/>
      <c r="I50" s="21" t="s">
        <v>46</v>
      </c>
      <c r="J50" s="4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21.75" customHeight="1">
      <c r="A51" s="53"/>
      <c r="B51" s="23"/>
      <c r="C51" s="25" t="s">
        <v>3</v>
      </c>
      <c r="D51" s="13"/>
      <c r="E51" s="14"/>
      <c r="F51" s="17"/>
      <c r="G51" s="14"/>
      <c r="H51" s="14"/>
      <c r="I51" s="13"/>
      <c r="J51" s="4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21.75" customHeight="1" thickBot="1">
      <c r="A52" s="48"/>
      <c r="B52" s="34"/>
      <c r="C52" s="26" t="s">
        <v>4</v>
      </c>
      <c r="D52" s="15"/>
      <c r="E52" s="16"/>
      <c r="F52" s="16"/>
      <c r="G52" s="16"/>
      <c r="H52" s="16"/>
      <c r="I52" s="15" t="s">
        <v>13</v>
      </c>
      <c r="J52" s="44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21.75" customHeight="1" thickBot="1">
      <c r="A53" s="48"/>
      <c r="B53" s="31"/>
      <c r="C53" s="4"/>
      <c r="D53" s="41"/>
      <c r="E53" s="41"/>
      <c r="F53" s="41"/>
      <c r="G53" s="41"/>
      <c r="H53" s="41"/>
      <c r="I53" s="41"/>
      <c r="J53" s="59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21.75" customHeight="1">
      <c r="A54" s="48"/>
      <c r="B54" s="22" t="s">
        <v>47</v>
      </c>
      <c r="C54" s="56" t="s">
        <v>24</v>
      </c>
      <c r="D54" s="38"/>
      <c r="E54" s="39"/>
      <c r="F54" s="39"/>
      <c r="G54" s="38"/>
      <c r="H54" s="39" t="s">
        <v>64</v>
      </c>
      <c r="I54" s="38"/>
      <c r="J54" s="47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21.75" customHeight="1">
      <c r="A55" s="48"/>
      <c r="C55" s="19" t="s">
        <v>15</v>
      </c>
      <c r="D55" s="21"/>
      <c r="E55" s="21"/>
      <c r="F55" s="21"/>
      <c r="G55" s="21"/>
      <c r="H55" s="21" t="e">
        <f>UPPER(TEXT(IF((LOOKUP(LEFT(H58,3),#REF!,#REF!)-CONVERT(56+6,"hr","day"))+TIME(MID(H58,5,2),RIGHT(H58,2),0)&lt;1,(LOOKUP(LEFT(H58,3),#REF!,#REF!)+7)-CONVERT(56+6,"hr","day")+TIME(MID(H58,5,2),RIGHT(H58,2),0),(LOOKUP(LEFT(H58,3),#REF!,#REF!)-CONVERT(56+6,"hr","day"))+TIME(MID(H58,5,2),RIGHT(H58,2),0)),"DDD HHMM"))</f>
        <v>#REF!</v>
      </c>
      <c r="I55" s="21"/>
      <c r="J55" s="49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21.75" customHeight="1">
      <c r="A56" s="48"/>
      <c r="B56" s="33"/>
      <c r="C56" s="19" t="s">
        <v>16</v>
      </c>
      <c r="D56" s="21"/>
      <c r="E56" s="21"/>
      <c r="F56" s="21"/>
      <c r="G56" s="21"/>
      <c r="H56" s="21" t="e">
        <f>UPPER(TEXT(IF((LOOKUP(LEFT(H58,3),#REF!,#REF!)-CONVERT(56,"hr","day"))+TIME(MID(H58,5,2),RIGHT(H58,2),0)&lt;1,(LOOKUP(LEFT(H58,3),#REF!,#REF!)+7)-CONVERT(56,"hr","day")+TIME(MID(H58,5,2),RIGHT(H58,2),0),(LOOKUP(LEFT(H58,3),#REF!,#REF!)-CONVERT(56,"hr","day"))+TIME(MID(H58,5,2),RIGHT(H58,2),0)),"DDD HHMM"))</f>
        <v>#REF!</v>
      </c>
      <c r="I56" s="21"/>
      <c r="J56" s="49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21.75" customHeight="1">
      <c r="A57" s="48"/>
      <c r="B57" s="33"/>
      <c r="C57" s="20" t="s">
        <v>14</v>
      </c>
      <c r="D57" s="21"/>
      <c r="E57" s="14"/>
      <c r="F57" s="14"/>
      <c r="G57" s="21"/>
      <c r="H57" s="13"/>
      <c r="I57" s="21"/>
      <c r="J57" s="49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21.75" customHeight="1">
      <c r="A58" s="55"/>
      <c r="C58" s="24" t="s">
        <v>0</v>
      </c>
      <c r="D58" s="21"/>
      <c r="E58" s="14"/>
      <c r="F58" s="14"/>
      <c r="G58" s="14"/>
      <c r="H58" s="21" t="s">
        <v>9</v>
      </c>
      <c r="I58" s="14"/>
      <c r="J58" s="49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21.75" customHeight="1">
      <c r="A59" s="53"/>
      <c r="B59" s="23"/>
      <c r="C59" s="25" t="s">
        <v>3</v>
      </c>
      <c r="D59" s="13"/>
      <c r="E59" s="14"/>
      <c r="F59" s="14"/>
      <c r="G59" s="17"/>
      <c r="H59" s="13"/>
      <c r="I59" s="14"/>
      <c r="J59" s="4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21.75" customHeight="1" thickBot="1">
      <c r="A60" s="48"/>
      <c r="B60" s="34"/>
      <c r="C60" s="26" t="s">
        <v>4</v>
      </c>
      <c r="D60" s="15"/>
      <c r="E60" s="16"/>
      <c r="F60" s="16"/>
      <c r="G60" s="16"/>
      <c r="H60" s="15" t="s">
        <v>28</v>
      </c>
      <c r="I60" s="16"/>
      <c r="J60" s="4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21.75" customHeight="1" thickBot="1">
      <c r="A61" s="48"/>
      <c r="B61" s="31"/>
      <c r="C61" s="4"/>
      <c r="D61" s="63"/>
      <c r="E61" s="64"/>
      <c r="F61" s="64"/>
      <c r="G61" s="64"/>
      <c r="H61" s="64"/>
      <c r="I61" s="64"/>
      <c r="J61" s="65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21.75" customHeight="1">
      <c r="A62" s="48"/>
      <c r="B62" s="22" t="s">
        <v>48</v>
      </c>
      <c r="C62" s="56" t="s">
        <v>24</v>
      </c>
      <c r="D62" s="38"/>
      <c r="E62" s="39"/>
      <c r="F62" s="39"/>
      <c r="G62" s="38"/>
      <c r="H62" s="38"/>
      <c r="I62" s="38"/>
      <c r="J62" s="66" t="s">
        <v>64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21.75" customHeight="1">
      <c r="A63" s="48"/>
      <c r="C63" s="19" t="s">
        <v>15</v>
      </c>
      <c r="D63" s="21"/>
      <c r="E63" s="21"/>
      <c r="F63" s="21"/>
      <c r="G63" s="21"/>
      <c r="H63" s="21"/>
      <c r="I63" s="21"/>
      <c r="J63" s="49" t="e">
        <f>UPPER(TEXT(IF((LOOKUP(LEFT(J66,3),#REF!,#REF!)-CONVERT(56+6,"hr","day"))+TIME(MID(J66,5,2),RIGHT(J66,2),0)&lt;1,(LOOKUP(LEFT(J66,3),#REF!,#REF!)+7)-CONVERT(56+6,"hr","day")+TIME(MID(J66,5,2),RIGHT(J66,2),0),(LOOKUP(LEFT(J66,3),#REF!,#REF!)-CONVERT(56+6,"hr","day"))+TIME(MID(J66,5,2),RIGHT(J66,2),0)),"DDD HHMM"))</f>
        <v>#REF!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21.75" customHeight="1">
      <c r="A64" s="48"/>
      <c r="B64" s="33"/>
      <c r="C64" s="19" t="s">
        <v>16</v>
      </c>
      <c r="D64" s="21"/>
      <c r="E64" s="21"/>
      <c r="F64" s="21"/>
      <c r="G64" s="21"/>
      <c r="H64" s="21"/>
      <c r="I64" s="21"/>
      <c r="J64" s="49" t="e">
        <f>UPPER(TEXT(IF((LOOKUP(LEFT(J66,3),#REF!,#REF!)-CONVERT(56,"hr","day"))+TIME(MID(J66,5,2),RIGHT(J66,2),0)&lt;1,(LOOKUP(LEFT(J66,3),#REF!,#REF!)+7)-CONVERT(56,"hr","day")+TIME(MID(J66,5,2),RIGHT(J66,2),0),(LOOKUP(LEFT(J66,3),#REF!,#REF!)-CONVERT(56,"hr","day"))+TIME(MID(J66,5,2),RIGHT(J66,2),0)),"DDD HHMM"))</f>
        <v>#REF!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21.75" customHeight="1">
      <c r="A65" s="48"/>
      <c r="B65" s="33"/>
      <c r="C65" s="20" t="s">
        <v>14</v>
      </c>
      <c r="D65" s="13"/>
      <c r="E65" s="14"/>
      <c r="F65" s="14"/>
      <c r="G65" s="14"/>
      <c r="H65" s="13"/>
      <c r="I65" s="14"/>
      <c r="J65" s="4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24" customHeight="1">
      <c r="A66" s="55"/>
      <c r="C66" s="24" t="s">
        <v>0</v>
      </c>
      <c r="D66" s="21"/>
      <c r="E66" s="14"/>
      <c r="F66" s="27"/>
      <c r="G66" s="14"/>
      <c r="H66" s="21"/>
      <c r="I66" s="14"/>
      <c r="J66" s="49" t="s">
        <v>29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21.75" customHeight="1">
      <c r="A67" s="53"/>
      <c r="B67" s="23"/>
      <c r="C67" s="25" t="s">
        <v>3</v>
      </c>
      <c r="D67" s="13"/>
      <c r="E67" s="14"/>
      <c r="F67" s="27"/>
      <c r="G67" s="17"/>
      <c r="H67" s="13"/>
      <c r="I67" s="14"/>
      <c r="J67" s="4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21.75" customHeight="1" thickBot="1">
      <c r="A68" s="48"/>
      <c r="B68" s="34"/>
      <c r="C68" s="26" t="s">
        <v>4</v>
      </c>
      <c r="D68" s="15"/>
      <c r="E68" s="16"/>
      <c r="F68" s="28"/>
      <c r="G68" s="16"/>
      <c r="H68" s="15"/>
      <c r="I68" s="16"/>
      <c r="J68" s="44" t="s">
        <v>49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21.75" customHeight="1" thickBot="1">
      <c r="A69" s="48"/>
      <c r="B69" s="35"/>
      <c r="C69" s="5"/>
      <c r="D69" s="41"/>
      <c r="E69" s="41"/>
      <c r="F69" s="41"/>
      <c r="G69" s="41"/>
      <c r="H69" s="41"/>
      <c r="I69" s="41"/>
      <c r="J69" s="59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21.75" customHeight="1">
      <c r="A70" s="48"/>
      <c r="B70" s="22" t="s">
        <v>50</v>
      </c>
      <c r="C70" s="56" t="s">
        <v>24</v>
      </c>
      <c r="D70" s="38"/>
      <c r="E70" s="38"/>
      <c r="F70" s="39" t="s">
        <v>66</v>
      </c>
      <c r="G70" s="38"/>
      <c r="H70" s="38"/>
      <c r="I70" s="38"/>
      <c r="J70" s="47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21.75" customHeight="1">
      <c r="A71" s="48"/>
      <c r="C71" s="19" t="s">
        <v>15</v>
      </c>
      <c r="D71" s="21"/>
      <c r="E71" s="21"/>
      <c r="F71" s="21" t="e">
        <f>UPPER(TEXT(IF((LOOKUP(LEFT(F74,3),#REF!,#REF!)-CONVERT(56+6,"hr","day"))+TIME(MID(F74,5,2),RIGHT(F74,2),0)&lt;1,(LOOKUP(LEFT(F74,3),#REF!,#REF!)+7)-CONVERT(56+6,"hr","day")+TIME(MID(F74,5,2),RIGHT(F74,2),0),(LOOKUP(LEFT(F74,3),#REF!,#REF!)-CONVERT(56+6,"hr","day"))+TIME(MID(F74,5,2),RIGHT(F74,2),0)),"DDD HHMM"))</f>
        <v>#REF!</v>
      </c>
      <c r="G71" s="21"/>
      <c r="H71" s="21"/>
      <c r="I71" s="21"/>
      <c r="J71" s="49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21.75" customHeight="1">
      <c r="A72" s="48"/>
      <c r="B72" s="33"/>
      <c r="C72" s="19" t="s">
        <v>16</v>
      </c>
      <c r="D72" s="21"/>
      <c r="E72" s="21"/>
      <c r="F72" s="21" t="e">
        <f>UPPER(TEXT(IF((LOOKUP(LEFT(F74,3),#REF!,#REF!)-CONVERT(56,"hr","day"))+TIME(MID(F74,5,2),RIGHT(F74,2),0)&lt;1,(LOOKUP(LEFT(F74,3),#REF!,#REF!)+7)-CONVERT(56,"hr","day")+TIME(MID(F74,5,2),RIGHT(F74,2),0),(LOOKUP(LEFT(F74,3),#REF!,#REF!)-CONVERT(56,"hr","day"))+TIME(MID(F74,5,2),RIGHT(F74,2),0)),"DDD HHMM"))</f>
        <v>#REF!</v>
      </c>
      <c r="G72" s="21"/>
      <c r="H72" s="21"/>
      <c r="I72" s="21"/>
      <c r="J72" s="49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21.75" customHeight="1">
      <c r="A73" s="48"/>
      <c r="B73" s="33"/>
      <c r="C73" s="20" t="s">
        <v>14</v>
      </c>
      <c r="D73" s="13"/>
      <c r="E73" s="14"/>
      <c r="F73" s="13"/>
      <c r="G73" s="14"/>
      <c r="H73" s="14"/>
      <c r="I73" s="14"/>
      <c r="J73" s="4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21.75" customHeight="1">
      <c r="A74" s="55"/>
      <c r="C74" s="24" t="s">
        <v>0</v>
      </c>
      <c r="D74" s="21"/>
      <c r="E74" s="14"/>
      <c r="F74" s="21" t="s">
        <v>10</v>
      </c>
      <c r="G74" s="14"/>
      <c r="H74" s="14"/>
      <c r="I74" s="14"/>
      <c r="J74" s="4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21.75" customHeight="1">
      <c r="A75" s="53"/>
      <c r="B75" s="23"/>
      <c r="C75" s="25" t="s">
        <v>3</v>
      </c>
      <c r="D75" s="13"/>
      <c r="E75" s="14"/>
      <c r="F75" s="13"/>
      <c r="G75" s="17"/>
      <c r="H75" s="14"/>
      <c r="I75" s="14"/>
      <c r="J75" s="4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21.75" customHeight="1" thickBot="1">
      <c r="A76" s="48"/>
      <c r="B76" s="34"/>
      <c r="C76" s="26" t="s">
        <v>4</v>
      </c>
      <c r="D76" s="15"/>
      <c r="E76" s="16"/>
      <c r="F76" s="15" t="s">
        <v>51</v>
      </c>
      <c r="G76" s="16"/>
      <c r="H76" s="16"/>
      <c r="I76" s="16"/>
      <c r="J76" s="44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21.75" customHeight="1" thickBot="1">
      <c r="A77" s="52"/>
      <c r="B77" s="31"/>
      <c r="C77" s="4"/>
      <c r="D77" s="41"/>
      <c r="E77" s="41"/>
      <c r="F77" s="41"/>
      <c r="G77" s="41"/>
      <c r="H77" s="41"/>
      <c r="I77" s="41"/>
      <c r="J77" s="59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21.75" customHeight="1">
      <c r="A78" s="48"/>
      <c r="B78" s="18" t="s">
        <v>52</v>
      </c>
      <c r="C78" s="56" t="s">
        <v>24</v>
      </c>
      <c r="D78" s="38"/>
      <c r="E78" s="38"/>
      <c r="F78" s="39" t="s">
        <v>63</v>
      </c>
      <c r="G78" s="38"/>
      <c r="H78" s="38"/>
      <c r="I78" s="38"/>
      <c r="J78" s="66" t="s">
        <v>65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21.75" customHeight="1">
      <c r="A79" s="48"/>
      <c r="C79" s="19" t="s">
        <v>15</v>
      </c>
      <c r="D79" s="21"/>
      <c r="E79" s="21"/>
      <c r="F79" s="21" t="e">
        <f>UPPER(TEXT(IF((LOOKUP(LEFT(F82,3),#REF!,#REF!)-CONVERT(56+6,"hr","day"))+TIME(MID(F82,5,2),RIGHT(F82,2),0)&lt;1,(LOOKUP(LEFT(F82,3),#REF!,#REF!)+7)-CONVERT(56+6,"hr","day")+TIME(MID(F82,5,2),RIGHT(F82,2),0),(LOOKUP(LEFT(F82,3),#REF!,#REF!)-CONVERT(56+6,"hr","day"))+TIME(MID(F82,5,2),RIGHT(F82,2),0)),"DDD HHMM"))</f>
        <v>#REF!</v>
      </c>
      <c r="G79" s="21"/>
      <c r="H79" s="21"/>
      <c r="I79" s="21"/>
      <c r="J79" s="49" t="e">
        <f>UPPER(TEXT(IF((LOOKUP(LEFT(J82,3),#REF!,#REF!)-CONVERT(56+6,"hr","day"))+TIME(MID(J82,5,2),RIGHT(J82,2),0)&lt;1,(LOOKUP(LEFT(J82,3),#REF!,#REF!)+7)-CONVERT(56+6,"hr","day")+TIME(MID(J82,5,2),RIGHT(J82,2),0),(LOOKUP(LEFT(J82,3),#REF!,#REF!)-CONVERT(56+6,"hr","day"))+TIME(MID(J82,5,2),RIGHT(J82,2),0)),"DDD HHMM"))</f>
        <v>#REF!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21.75" customHeight="1">
      <c r="A80" s="48"/>
      <c r="B80" s="36"/>
      <c r="C80" s="19" t="s">
        <v>16</v>
      </c>
      <c r="D80" s="21"/>
      <c r="E80" s="21"/>
      <c r="F80" s="21" t="e">
        <f>UPPER(TEXT(IF((LOOKUP(LEFT(F82,3),#REF!,#REF!)-CONVERT(56,"hr","day"))+TIME(MID(F82,5,2),RIGHT(F82,2),0)&lt;1,(LOOKUP(LEFT(F82,3),#REF!,#REF!)+7)-CONVERT(56,"hr","day")+TIME(MID(F82,5,2),RIGHT(F82,2),0),(LOOKUP(LEFT(F82,3),#REF!,#REF!)-CONVERT(56,"hr","day"))+TIME(MID(F82,5,2),RIGHT(F82,2),0)),"DDD HHMM"))</f>
        <v>#REF!</v>
      </c>
      <c r="G80" s="21"/>
      <c r="H80" s="21"/>
      <c r="I80" s="21"/>
      <c r="J80" s="49" t="e">
        <f>UPPER(TEXT(IF((LOOKUP(LEFT(J82,3),#REF!,#REF!)-CONVERT(56,"hr","day"))+TIME(MID(J82,5,2),RIGHT(J82,2),0)&lt;1,(LOOKUP(LEFT(J82,3),#REF!,#REF!)+7)-CONVERT(56,"hr","day")+TIME(MID(J82,5,2),RIGHT(J82,2),0),(LOOKUP(LEFT(J82,3),#REF!,#REF!)-CONVERT(56,"hr","day"))+TIME(MID(J82,5,2),RIGHT(J82,2),0)),"DDD HHMM"))</f>
        <v>#REF!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21.75" customHeight="1">
      <c r="A81" s="48"/>
      <c r="B81" s="36"/>
      <c r="C81" s="20" t="s">
        <v>14</v>
      </c>
      <c r="D81" s="13"/>
      <c r="E81" s="14"/>
      <c r="F81" s="13"/>
      <c r="G81" s="14"/>
      <c r="H81" s="14"/>
      <c r="I81" s="14"/>
      <c r="J81" s="4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21.75" customHeight="1">
      <c r="A82" s="48"/>
      <c r="B82" s="11"/>
      <c r="C82" s="24" t="s">
        <v>0</v>
      </c>
      <c r="D82" s="21"/>
      <c r="E82" s="14"/>
      <c r="F82" s="21" t="s">
        <v>53</v>
      </c>
      <c r="G82" s="14"/>
      <c r="H82" s="14"/>
      <c r="I82" s="14"/>
      <c r="J82" s="49" t="s">
        <v>8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21.75" customHeight="1">
      <c r="A83" s="48"/>
      <c r="B83" s="10"/>
      <c r="C83" s="25" t="s">
        <v>3</v>
      </c>
      <c r="D83" s="13"/>
      <c r="E83" s="14"/>
      <c r="F83" s="13"/>
      <c r="G83" s="17"/>
      <c r="H83" s="14"/>
      <c r="I83" s="14"/>
      <c r="J83" s="4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21.75" customHeight="1" thickBot="1">
      <c r="A84" s="48"/>
      <c r="B84" s="37"/>
      <c r="C84" s="26" t="s">
        <v>4</v>
      </c>
      <c r="D84" s="15"/>
      <c r="E84" s="16"/>
      <c r="F84" s="15" t="s">
        <v>54</v>
      </c>
      <c r="G84" s="16"/>
      <c r="H84" s="16"/>
      <c r="I84" s="16"/>
      <c r="J84" s="44" t="s">
        <v>42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21.75" customHeight="1" thickBot="1">
      <c r="A85" s="52"/>
      <c r="B85" s="35"/>
      <c r="C85" s="5"/>
      <c r="D85" s="41"/>
      <c r="E85" s="41"/>
      <c r="F85" s="41"/>
      <c r="G85" s="41"/>
      <c r="H85" s="41"/>
      <c r="I85" s="41"/>
      <c r="J85" s="59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69" customFormat="1" ht="21.75" customHeight="1">
      <c r="A86" s="48"/>
      <c r="B86" s="67" t="s">
        <v>55</v>
      </c>
      <c r="C86" s="56" t="s">
        <v>24</v>
      </c>
      <c r="D86" s="38"/>
      <c r="E86" s="38"/>
      <c r="F86" s="39"/>
      <c r="G86" s="38"/>
      <c r="H86" s="38"/>
      <c r="I86" s="38"/>
      <c r="J86" s="66" t="s">
        <v>66</v>
      </c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</row>
    <row r="87" spans="1:33" ht="21.75" customHeight="1">
      <c r="A87" s="48"/>
      <c r="C87" s="19" t="s">
        <v>15</v>
      </c>
      <c r="D87" s="21"/>
      <c r="E87" s="21"/>
      <c r="F87" s="21"/>
      <c r="G87" s="21"/>
      <c r="H87" s="21"/>
      <c r="I87" s="21"/>
      <c r="J87" s="49" t="e">
        <f>UPPER(TEXT(IF((LOOKUP(LEFT(J90,3),#REF!,#REF!)-CONVERT(56+6,"hr","day"))+TIME(MID(J90,5,2),RIGHT(J90,2),0)&lt;1,(LOOKUP(LEFT(J90,3),#REF!,#REF!)+7)-CONVERT(56+6,"hr","day")+TIME(MID(J90,5,2),RIGHT(J90,2),0),(LOOKUP(LEFT(J90,3),#REF!,#REF!)-CONVERT(56+6,"hr","day"))+TIME(MID(J90,5,2),RIGHT(J90,2),0)),"DDD HHMM"))</f>
        <v>#REF!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21.75" customHeight="1">
      <c r="A88" s="48"/>
      <c r="B88" s="33"/>
      <c r="C88" s="19" t="s">
        <v>16</v>
      </c>
      <c r="D88" s="21"/>
      <c r="E88" s="21"/>
      <c r="F88" s="21"/>
      <c r="G88" s="21"/>
      <c r="H88" s="21"/>
      <c r="I88" s="21"/>
      <c r="J88" s="49" t="e">
        <f>UPPER(TEXT(IF((LOOKUP(LEFT(J90,3),#REF!,#REF!)-CONVERT(56,"hr","day"))+TIME(MID(J90,5,2),RIGHT(J90,2),0)&lt;1,(LOOKUP(LEFT(J90,3),#REF!,#REF!)+7)-CONVERT(56,"hr","day")+TIME(MID(J90,5,2),RIGHT(J90,2),0),(LOOKUP(LEFT(J90,3),#REF!,#REF!)-CONVERT(56,"hr","day"))+TIME(MID(J90,5,2),RIGHT(J90,2),0)),"DDD HHMM"))</f>
        <v>#REF!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21.75" customHeight="1">
      <c r="A89" s="48"/>
      <c r="B89" s="33"/>
      <c r="C89" s="20" t="s">
        <v>14</v>
      </c>
      <c r="D89" s="13"/>
      <c r="E89" s="14"/>
      <c r="F89" s="14"/>
      <c r="G89" s="14"/>
      <c r="H89" s="14"/>
      <c r="I89" s="14"/>
      <c r="J89" s="4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21.75" customHeight="1">
      <c r="A90" s="48"/>
      <c r="C90" s="24" t="s">
        <v>0</v>
      </c>
      <c r="D90" s="21"/>
      <c r="E90" s="14"/>
      <c r="F90" s="14"/>
      <c r="G90" s="14"/>
      <c r="H90" s="14"/>
      <c r="I90" s="14"/>
      <c r="J90" s="49" t="s">
        <v>56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21.75" customHeight="1">
      <c r="A91" s="53"/>
      <c r="B91" s="23"/>
      <c r="C91" s="25" t="s">
        <v>3</v>
      </c>
      <c r="D91" s="13"/>
      <c r="E91" s="14"/>
      <c r="F91" s="14"/>
      <c r="G91" s="17"/>
      <c r="H91" s="14"/>
      <c r="I91" s="14"/>
      <c r="J91" s="4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10" ht="21.75" customHeight="1" thickBot="1">
      <c r="A92" s="48"/>
      <c r="B92" s="34"/>
      <c r="C92" s="26" t="s">
        <v>4</v>
      </c>
      <c r="D92" s="15"/>
      <c r="E92" s="16"/>
      <c r="F92" s="16"/>
      <c r="G92" s="16"/>
      <c r="H92" s="16"/>
      <c r="I92" s="16"/>
      <c r="J92" s="44" t="s">
        <v>57</v>
      </c>
    </row>
    <row r="93" spans="1:10" ht="21.75" customHeight="1" thickBot="1">
      <c r="A93" s="48"/>
      <c r="B93" s="35"/>
      <c r="C93" s="5"/>
      <c r="D93" s="41"/>
      <c r="E93" s="41"/>
      <c r="F93" s="41"/>
      <c r="G93" s="41"/>
      <c r="H93" s="41"/>
      <c r="I93" s="41"/>
      <c r="J93" s="59"/>
    </row>
    <row r="94" spans="1:10" ht="21.75" customHeight="1">
      <c r="A94" s="48"/>
      <c r="B94" s="22" t="s">
        <v>58</v>
      </c>
      <c r="C94" s="56" t="s">
        <v>24</v>
      </c>
      <c r="D94" s="38"/>
      <c r="E94" s="39"/>
      <c r="F94" s="38"/>
      <c r="G94" s="39" t="s">
        <v>64</v>
      </c>
      <c r="H94" s="38"/>
      <c r="I94" s="38"/>
      <c r="J94" s="47"/>
    </row>
    <row r="95" spans="1:10" s="2" customFormat="1" ht="21.75" customHeight="1">
      <c r="A95" s="48"/>
      <c r="C95" s="19" t="s">
        <v>15</v>
      </c>
      <c r="D95" s="21"/>
      <c r="E95" s="21"/>
      <c r="F95" s="21"/>
      <c r="G95" s="21" t="e">
        <f>UPPER(TEXT(IF((LOOKUP(LEFT(G98,3),#REF!,#REF!)-CONVERT(56+6,"hr","day"))+TIME(MID(G98,5,2),RIGHT(G98,2),0)&lt;1,(LOOKUP(LEFT(G98,3),#REF!,#REF!)+7)-CONVERT(56+6,"hr","day")+TIME(MID(G98,5,2),RIGHT(G98,2),0),(LOOKUP(LEFT(G98,3),#REF!,#REF!)-CONVERT(56+6,"hr","day"))+TIME(MID(G98,5,2),RIGHT(G98,2),0)),"DDD HHMM"))</f>
        <v>#REF!</v>
      </c>
      <c r="H95" s="21"/>
      <c r="I95" s="21"/>
      <c r="J95" s="49"/>
    </row>
    <row r="96" spans="1:10" s="2" customFormat="1" ht="21.75" customHeight="1">
      <c r="A96" s="48"/>
      <c r="B96" s="33"/>
      <c r="C96" s="19" t="s">
        <v>16</v>
      </c>
      <c r="D96" s="21"/>
      <c r="E96" s="21"/>
      <c r="F96" s="21"/>
      <c r="G96" s="21" t="e">
        <f>UPPER(TEXT(IF((LOOKUP(LEFT(G98,3),#REF!,#REF!)-CONVERT(56,"hr","day"))+TIME(MID(G98,5,2),RIGHT(G98,2),0)&lt;1,(LOOKUP(LEFT(G98,3),#REF!,#REF!)+7)-CONVERT(56,"hr","day")+TIME(MID(G98,5,2),RIGHT(G98,2),0),(LOOKUP(LEFT(G98,3),#REF!,#REF!)-CONVERT(56,"hr","day"))+TIME(MID(G98,5,2),RIGHT(G98,2),0)),"DDD HHMM"))</f>
        <v>#REF!</v>
      </c>
      <c r="H96" s="21"/>
      <c r="I96" s="21"/>
      <c r="J96" s="49"/>
    </row>
    <row r="97" spans="1:10" s="2" customFormat="1" ht="21.75" customHeight="1">
      <c r="A97" s="48"/>
      <c r="B97" s="33"/>
      <c r="C97" s="20" t="s">
        <v>14</v>
      </c>
      <c r="D97" s="13"/>
      <c r="E97" s="14"/>
      <c r="F97" s="14"/>
      <c r="G97" s="13"/>
      <c r="H97" s="14"/>
      <c r="I97" s="14"/>
      <c r="J97" s="43"/>
    </row>
    <row r="98" spans="1:10" s="2" customFormat="1" ht="21.75" customHeight="1">
      <c r="A98" s="48"/>
      <c r="B98"/>
      <c r="C98" s="24" t="s">
        <v>0</v>
      </c>
      <c r="D98" s="21"/>
      <c r="E98" s="14"/>
      <c r="F98" s="14"/>
      <c r="G98" s="21" t="s">
        <v>1</v>
      </c>
      <c r="H98" s="14"/>
      <c r="I98" s="14"/>
      <c r="J98" s="43"/>
    </row>
    <row r="99" spans="1:10" s="2" customFormat="1" ht="21.75" customHeight="1">
      <c r="A99" s="48"/>
      <c r="B99" s="23"/>
      <c r="C99" s="25" t="s">
        <v>3</v>
      </c>
      <c r="D99" s="13"/>
      <c r="E99" s="14"/>
      <c r="F99" s="14"/>
      <c r="G99" s="13"/>
      <c r="H99" s="14"/>
      <c r="I99" s="14"/>
      <c r="J99" s="43"/>
    </row>
    <row r="100" spans="1:10" s="2" customFormat="1" ht="21.75" customHeight="1" thickBot="1">
      <c r="A100" s="48"/>
      <c r="B100" s="34"/>
      <c r="C100" s="26" t="s">
        <v>4</v>
      </c>
      <c r="D100" s="15"/>
      <c r="E100" s="16"/>
      <c r="F100" s="16"/>
      <c r="G100" s="15" t="s">
        <v>46</v>
      </c>
      <c r="H100" s="16"/>
      <c r="I100" s="16"/>
      <c r="J100" s="44"/>
    </row>
    <row r="101" spans="1:10" s="2" customFormat="1" ht="21.75" customHeight="1" thickBot="1">
      <c r="A101" s="52"/>
      <c r="B101" s="31"/>
      <c r="C101" s="32"/>
      <c r="D101" s="41"/>
      <c r="E101" s="41"/>
      <c r="F101" s="41"/>
      <c r="G101" s="41"/>
      <c r="H101" s="41"/>
      <c r="I101" s="41"/>
      <c r="J101" s="59"/>
    </row>
    <row r="102" spans="1:10" s="2" customFormat="1" ht="21.75" customHeight="1">
      <c r="A102" s="48"/>
      <c r="B102" s="22" t="s">
        <v>59</v>
      </c>
      <c r="C102" s="56" t="s">
        <v>24</v>
      </c>
      <c r="D102" s="38"/>
      <c r="E102" s="39" t="s">
        <v>63</v>
      </c>
      <c r="F102" s="39"/>
      <c r="G102" s="39"/>
      <c r="H102" s="38"/>
      <c r="I102" s="38"/>
      <c r="J102" s="47"/>
    </row>
    <row r="103" spans="1:10" s="2" customFormat="1" ht="21.75" customHeight="1">
      <c r="A103" s="48"/>
      <c r="C103" s="19" t="s">
        <v>15</v>
      </c>
      <c r="D103" s="21"/>
      <c r="E103" s="21" t="e">
        <f>UPPER(TEXT(IF((LOOKUP(LEFT(E106,3),#REF!,#REF!)-CONVERT(56+5,"hr","day"))+TIME(MID(E106,5,2),RIGHT(E106,2),0)&lt;1,(LOOKUP(LEFT(E106,3),#REF!,#REF!)+7)-CONVERT(56+5,"hr","day")+TIME(MID(E106,5,2),RIGHT(E106,2),0),(LOOKUP(LEFT(E106,3),#REF!,#REF!)-CONVERT(56+5,"hr","day"))+TIME(MID(E106,5,2),RIGHT(E106,2),0)),"DDD HHMM"))</f>
        <v>#REF!</v>
      </c>
      <c r="F103" s="21"/>
      <c r="G103" s="21"/>
      <c r="H103" s="21"/>
      <c r="I103" s="21"/>
      <c r="J103" s="49"/>
    </row>
    <row r="104" spans="1:10" s="2" customFormat="1" ht="21.75" customHeight="1">
      <c r="A104" s="48"/>
      <c r="B104" s="33"/>
      <c r="C104" s="19" t="s">
        <v>16</v>
      </c>
      <c r="D104" s="21"/>
      <c r="E104" s="21" t="e">
        <f>UPPER(TEXT(IF((LOOKUP(LEFT(E106,3),#REF!,#REF!)-CONVERT(56,"hr","day"))+TIME(MID(E106,5,2),RIGHT(E106,2),0)&lt;1,(LOOKUP(LEFT(E106,3),#REF!,#REF!)+7)-CONVERT(56,"hr","day")+TIME(MID(E106,5,2),RIGHT(E106,2),0),(LOOKUP(LEFT(E106,3),#REF!,#REF!)-CONVERT(56,"hr","day"))+TIME(MID(E106,5,2),RIGHT(E106,2),0)),"DDD HHMM"))</f>
        <v>#REF!</v>
      </c>
      <c r="F104" s="21"/>
      <c r="G104" s="21"/>
      <c r="H104" s="21"/>
      <c r="I104" s="21"/>
      <c r="J104" s="49"/>
    </row>
    <row r="105" spans="1:10" s="2" customFormat="1" ht="21.75" customHeight="1">
      <c r="A105" s="48"/>
      <c r="B105" s="33"/>
      <c r="C105" s="20" t="s">
        <v>14</v>
      </c>
      <c r="D105" s="70"/>
      <c r="E105" s="71"/>
      <c r="F105" s="72"/>
      <c r="G105" s="72"/>
      <c r="H105" s="72"/>
      <c r="I105" s="72"/>
      <c r="J105" s="73"/>
    </row>
    <row r="106" spans="1:10" s="2" customFormat="1" ht="21.75" customHeight="1">
      <c r="A106" s="50"/>
      <c r="B106"/>
      <c r="C106" s="24" t="s">
        <v>0</v>
      </c>
      <c r="D106" s="21"/>
      <c r="E106" s="21" t="s">
        <v>5</v>
      </c>
      <c r="F106" s="14"/>
      <c r="G106" s="14"/>
      <c r="H106" s="14"/>
      <c r="I106" s="14"/>
      <c r="J106" s="49"/>
    </row>
    <row r="107" spans="1:10" s="2" customFormat="1" ht="21.75" customHeight="1">
      <c r="A107" s="50"/>
      <c r="B107" s="23"/>
      <c r="C107" s="25" t="s">
        <v>3</v>
      </c>
      <c r="D107" s="13"/>
      <c r="E107" s="13"/>
      <c r="F107" s="14"/>
      <c r="G107" s="14"/>
      <c r="H107" s="14"/>
      <c r="I107" s="14"/>
      <c r="J107" s="43"/>
    </row>
    <row r="108" spans="1:10" ht="21.75" customHeight="1" thickBot="1">
      <c r="A108" s="50"/>
      <c r="B108" s="34"/>
      <c r="C108" s="26" t="s">
        <v>4</v>
      </c>
      <c r="D108" s="15"/>
      <c r="E108" s="15" t="s">
        <v>67</v>
      </c>
      <c r="F108" s="16"/>
      <c r="G108" s="16"/>
      <c r="H108" s="16"/>
      <c r="I108" s="16"/>
      <c r="J108" s="44"/>
    </row>
    <row r="109" spans="1:10" ht="21.75" customHeight="1" thickBot="1">
      <c r="A109" s="50"/>
      <c r="B109" s="31"/>
      <c r="C109" s="4"/>
      <c r="D109" s="42"/>
      <c r="E109" s="42"/>
      <c r="F109" s="42"/>
      <c r="G109" s="42"/>
      <c r="H109" s="42"/>
      <c r="I109" s="42"/>
      <c r="J109" s="74"/>
    </row>
    <row r="110" spans="1:10" ht="21.75" customHeight="1">
      <c r="A110" s="50"/>
      <c r="B110" s="22" t="s">
        <v>60</v>
      </c>
      <c r="C110" s="56" t="s">
        <v>24</v>
      </c>
      <c r="D110" s="38"/>
      <c r="E110" s="39"/>
      <c r="F110" s="39"/>
      <c r="G110" s="39"/>
      <c r="H110" s="39" t="s">
        <v>65</v>
      </c>
      <c r="I110" s="38"/>
      <c r="J110" s="47"/>
    </row>
    <row r="111" spans="1:10" ht="21.75" customHeight="1">
      <c r="A111" s="50"/>
      <c r="C111" s="19" t="s">
        <v>15</v>
      </c>
      <c r="D111" s="21"/>
      <c r="E111" s="21"/>
      <c r="F111" s="21"/>
      <c r="G111" s="21"/>
      <c r="H111" s="21" t="e">
        <f>UPPER(TEXT(IF((LOOKUP(LEFT(H114,3),#REF!,#REF!)-CONVERT(56+5,"hr","day"))+TIME(MID(H114,5,2),RIGHT(H114,2),0)&lt;1,(LOOKUP(LEFT(H114,3),#REF!,#REF!)+7)-CONVERT(56+5,"hr","day")+TIME(MID(H114,5,2),RIGHT(H114,2),0),(LOOKUP(LEFT(H114,3),#REF!,#REF!)-CONVERT(56+5,"hr","day"))+TIME(MID(H114,5,2),RIGHT(H114,2),0)),"DDD HHMM"))</f>
        <v>#REF!</v>
      </c>
      <c r="I111" s="21"/>
      <c r="J111" s="49"/>
    </row>
    <row r="112" spans="1:10" ht="21.75" customHeight="1">
      <c r="A112" s="50"/>
      <c r="B112" s="33"/>
      <c r="C112" s="19" t="s">
        <v>16</v>
      </c>
      <c r="D112" s="21"/>
      <c r="E112" s="21"/>
      <c r="F112" s="21"/>
      <c r="G112" s="21"/>
      <c r="H112" s="21" t="e">
        <f>UPPER(TEXT(IF((LOOKUP(LEFT(H114,3),#REF!,#REF!)-CONVERT(56,"hr","day"))+TIME(MID(H114,5,2),RIGHT(H114,2),0)&lt;1,(LOOKUP(LEFT(H114,3),#REF!,#REF!)+7)-CONVERT(56,"hr","day")+TIME(MID(H114,5,2),RIGHT(H114,2),0),(LOOKUP(LEFT(H114,3),#REF!,#REF!)-CONVERT(56,"hr","day"))+TIME(MID(H114,5,2),RIGHT(H114,2),0)),"DDD HHMM"))</f>
        <v>#REF!</v>
      </c>
      <c r="I112" s="21"/>
      <c r="J112" s="49"/>
    </row>
    <row r="113" spans="1:10" ht="21.75" customHeight="1">
      <c r="A113" s="50"/>
      <c r="B113" s="33"/>
      <c r="C113" s="20" t="s">
        <v>14</v>
      </c>
      <c r="D113" s="72"/>
      <c r="E113" s="72"/>
      <c r="F113" s="72"/>
      <c r="G113" s="72"/>
      <c r="H113" s="13"/>
      <c r="I113" s="72"/>
      <c r="J113" s="73"/>
    </row>
    <row r="114" spans="1:10" ht="21.75" customHeight="1">
      <c r="A114" s="50"/>
      <c r="C114" s="24" t="s">
        <v>0</v>
      </c>
      <c r="D114" s="21"/>
      <c r="E114" s="13"/>
      <c r="F114" s="14"/>
      <c r="G114" s="14"/>
      <c r="H114" s="21" t="s">
        <v>9</v>
      </c>
      <c r="I114" s="14"/>
      <c r="J114" s="49"/>
    </row>
    <row r="115" spans="1:10" ht="21.75" customHeight="1">
      <c r="A115" s="50"/>
      <c r="B115" s="23"/>
      <c r="C115" s="25" t="s">
        <v>3</v>
      </c>
      <c r="D115" s="13"/>
      <c r="E115" s="13"/>
      <c r="F115" s="14"/>
      <c r="G115" s="14"/>
      <c r="H115" s="13"/>
      <c r="I115" s="14"/>
      <c r="J115" s="43"/>
    </row>
    <row r="116" spans="1:10" ht="21.75" customHeight="1" thickBot="1">
      <c r="A116" s="50"/>
      <c r="B116" s="34"/>
      <c r="C116" s="26" t="s">
        <v>4</v>
      </c>
      <c r="D116" s="15"/>
      <c r="E116" s="15"/>
      <c r="F116" s="16"/>
      <c r="G116" s="16"/>
      <c r="H116" s="15" t="s">
        <v>26</v>
      </c>
      <c r="I116" s="16"/>
      <c r="J116" s="44"/>
    </row>
    <row r="117" spans="1:10" ht="21.75" customHeight="1" thickBot="1">
      <c r="A117" s="48"/>
      <c r="B117" s="31"/>
      <c r="C117" s="4"/>
      <c r="D117" s="42"/>
      <c r="E117" s="42"/>
      <c r="F117" s="42"/>
      <c r="G117" s="42"/>
      <c r="H117" s="42"/>
      <c r="I117" s="42"/>
      <c r="J117" s="74"/>
    </row>
    <row r="118" spans="1:10" ht="21.75" customHeight="1">
      <c r="A118" s="48"/>
      <c r="B118" s="22" t="s">
        <v>61</v>
      </c>
      <c r="C118" s="56" t="s">
        <v>24</v>
      </c>
      <c r="D118" s="38"/>
      <c r="E118" s="39"/>
      <c r="F118" s="39"/>
      <c r="G118" s="39" t="s">
        <v>62</v>
      </c>
      <c r="H118" s="38"/>
      <c r="I118" s="38"/>
      <c r="J118" s="47"/>
    </row>
    <row r="119" spans="1:10" ht="21.75" customHeight="1">
      <c r="A119" s="48"/>
      <c r="C119" s="19" t="s">
        <v>15</v>
      </c>
      <c r="D119" s="21"/>
      <c r="E119" s="21"/>
      <c r="F119" s="21"/>
      <c r="G119" s="21" t="e">
        <f>UPPER(TEXT(IF((LOOKUP(LEFT(G122,3),#REF!,#REF!)-CONVERT(56+5,"hr","day"))+TIME(MID(G122,5,2),RIGHT(G122,2),0)&lt;1,(LOOKUP(LEFT(G122,3),#REF!,#REF!)+7)-CONVERT(56+5,"hr","day")+TIME(MID(G122,5,2),RIGHT(G122,2),0),(LOOKUP(LEFT(G122,3),#REF!,#REF!)-CONVERT(56+5,"hr","day"))+TIME(MID(G122,5,2),RIGHT(G122,2),0)),"DDD HHMM"))</f>
        <v>#REF!</v>
      </c>
      <c r="H119" s="21"/>
      <c r="I119" s="21"/>
      <c r="J119" s="49"/>
    </row>
    <row r="120" spans="1:10" ht="21.75" customHeight="1">
      <c r="A120" s="48"/>
      <c r="B120" s="33"/>
      <c r="C120" s="19" t="s">
        <v>16</v>
      </c>
      <c r="D120" s="21"/>
      <c r="E120" s="21"/>
      <c r="F120" s="21"/>
      <c r="G120" s="21" t="e">
        <f>UPPER(TEXT(IF((LOOKUP(LEFT(G122,3),#REF!,#REF!)-CONVERT(56,"hr","day"))+TIME(MID(G122,5,2),RIGHT(G122,2),0)&lt;1,(LOOKUP(LEFT(G122,3),#REF!,#REF!)+7)-CONVERT(56,"hr","day")+TIME(MID(G122,5,2),RIGHT(G122,2),0),(LOOKUP(LEFT(G122,3),#REF!,#REF!)-CONVERT(56,"hr","day"))+TIME(MID(G122,5,2),RIGHT(G122,2),0)),"DDD HHMM"))</f>
        <v>#REF!</v>
      </c>
      <c r="H120" s="21"/>
      <c r="I120" s="21"/>
      <c r="J120" s="49"/>
    </row>
    <row r="121" spans="1:10" ht="21.75" customHeight="1">
      <c r="A121" s="48"/>
      <c r="B121" s="33"/>
      <c r="C121" s="20" t="s">
        <v>14</v>
      </c>
      <c r="D121" s="72"/>
      <c r="E121" s="72"/>
      <c r="F121" s="72"/>
      <c r="G121" s="13"/>
      <c r="H121" s="72"/>
      <c r="I121" s="72"/>
      <c r="J121" s="73"/>
    </row>
    <row r="122" spans="1:10" ht="21.75" customHeight="1">
      <c r="A122" s="50"/>
      <c r="C122" s="24" t="s">
        <v>0</v>
      </c>
      <c r="D122" s="21"/>
      <c r="E122" s="13"/>
      <c r="F122" s="14"/>
      <c r="G122" s="21" t="s">
        <v>54</v>
      </c>
      <c r="H122" s="14"/>
      <c r="I122" s="14"/>
      <c r="J122" s="49"/>
    </row>
    <row r="123" spans="1:10" ht="21.75" customHeight="1">
      <c r="A123" s="50"/>
      <c r="B123" s="23"/>
      <c r="C123" s="25" t="s">
        <v>3</v>
      </c>
      <c r="D123" s="13"/>
      <c r="E123" s="13"/>
      <c r="F123" s="14"/>
      <c r="G123" s="13"/>
      <c r="H123" s="14"/>
      <c r="I123" s="14"/>
      <c r="J123" s="43"/>
    </row>
    <row r="124" spans="1:10" ht="21.75" customHeight="1" thickBot="1">
      <c r="A124" s="50"/>
      <c r="B124" s="34"/>
      <c r="C124" s="26" t="s">
        <v>4</v>
      </c>
      <c r="D124" s="15"/>
      <c r="E124" s="15"/>
      <c r="F124" s="16"/>
      <c r="G124" s="15" t="s">
        <v>31</v>
      </c>
      <c r="H124" s="16"/>
      <c r="I124" s="16"/>
      <c r="J124" s="44"/>
    </row>
    <row r="125" spans="1:10" ht="21.75" customHeight="1" thickBot="1">
      <c r="A125" s="52"/>
      <c r="B125" s="31"/>
      <c r="C125" s="4"/>
      <c r="D125" s="42"/>
      <c r="E125" s="42"/>
      <c r="F125" s="42"/>
      <c r="G125" s="42"/>
      <c r="H125" s="42"/>
      <c r="I125" s="42"/>
      <c r="J125" s="74"/>
    </row>
  </sheetData>
  <sheetProtection/>
  <printOptions/>
  <pageMargins left="1" right="0.27" top="0.72" bottom="0.2" header="0.34" footer="0.31"/>
  <pageSetup horizontalDpi="300" verticalDpi="300" orientation="portrait" scale="45" r:id="rId2"/>
  <headerFooter alignWithMargins="0">
    <oddHeader>&amp;C&amp;"Times New Roman,Bold Italic"&amp;22TASCO SERVICE
WESTBOUND LINEHAUL VESSEL PORT CY CUT-OFFS</oddHeader>
  </headerFooter>
  <rowBreaks count="1" manualBreakCount="1">
    <brk id="77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3" sqref="D23"/>
    </sheetView>
  </sheetViews>
  <sheetFormatPr defaultColWidth="9.140625" defaultRowHeight="12.75"/>
  <cols>
    <col min="1" max="1" width="14.28125" style="81" bestFit="1" customWidth="1"/>
    <col min="2" max="2" width="9.28125" style="81" bestFit="1" customWidth="1"/>
    <col min="3" max="3" width="9.28125" style="81" customWidth="1"/>
    <col min="4" max="4" width="51.57421875" style="81" bestFit="1" customWidth="1"/>
    <col min="5" max="5" width="11.28125" style="81" bestFit="1" customWidth="1"/>
    <col min="6" max="6" width="17.140625" style="81" customWidth="1"/>
    <col min="7" max="7" width="12.421875" style="81" customWidth="1"/>
    <col min="8" max="8" width="13.140625" style="81" customWidth="1"/>
    <col min="9" max="10" width="10.421875" style="81" customWidth="1"/>
    <col min="11" max="11" width="26.00390625" style="81" bestFit="1" customWidth="1"/>
    <col min="12" max="12" width="16.421875" style="81" bestFit="1" customWidth="1"/>
    <col min="13" max="13" width="15.00390625" style="81" bestFit="1" customWidth="1"/>
    <col min="14" max="14" width="21.28125" style="81" customWidth="1"/>
    <col min="15" max="15" width="14.57421875" style="81" bestFit="1" customWidth="1"/>
    <col min="16" max="16" width="20.8515625" style="81" bestFit="1" customWidth="1"/>
    <col min="17" max="17" width="20.421875" style="113" bestFit="1" customWidth="1"/>
    <col min="18" max="18" width="97.421875" style="81" bestFit="1" customWidth="1"/>
    <col min="19" max="16384" width="9.140625" style="81" customWidth="1"/>
  </cols>
  <sheetData>
    <row r="1" spans="1:18" ht="12.75">
      <c r="A1" s="75" t="s">
        <v>68</v>
      </c>
      <c r="B1" s="76" t="s">
        <v>69</v>
      </c>
      <c r="C1" s="77" t="s">
        <v>226</v>
      </c>
      <c r="D1" s="76" t="s">
        <v>70</v>
      </c>
      <c r="E1" s="76" t="s">
        <v>76</v>
      </c>
      <c r="F1" s="76" t="s">
        <v>77</v>
      </c>
      <c r="G1" s="76" t="s">
        <v>78</v>
      </c>
      <c r="H1" s="76" t="s">
        <v>75</v>
      </c>
      <c r="I1" s="76" t="s">
        <v>79</v>
      </c>
      <c r="J1" s="76" t="s">
        <v>264</v>
      </c>
      <c r="K1" s="76" t="s">
        <v>71</v>
      </c>
      <c r="L1" s="78" t="s">
        <v>72</v>
      </c>
      <c r="M1" s="76" t="s">
        <v>142</v>
      </c>
      <c r="N1" s="76" t="s">
        <v>80</v>
      </c>
      <c r="O1" s="76" t="s">
        <v>81</v>
      </c>
      <c r="P1" s="76" t="s">
        <v>95</v>
      </c>
      <c r="Q1" s="79" t="s">
        <v>267</v>
      </c>
      <c r="R1" s="80" t="s">
        <v>269</v>
      </c>
    </row>
    <row r="2" spans="1:18" ht="12.75">
      <c r="A2" s="82" t="s">
        <v>74</v>
      </c>
      <c r="B2" s="83" t="s">
        <v>73</v>
      </c>
      <c r="C2" s="84">
        <v>2453</v>
      </c>
      <c r="D2" s="85" t="s">
        <v>364</v>
      </c>
      <c r="E2" s="83" t="s">
        <v>86</v>
      </c>
      <c r="F2" s="83" t="s">
        <v>87</v>
      </c>
      <c r="G2" s="83"/>
      <c r="H2" s="83" t="s">
        <v>82</v>
      </c>
      <c r="I2" s="83" t="s">
        <v>83</v>
      </c>
      <c r="J2" s="83" t="s">
        <v>265</v>
      </c>
      <c r="K2" s="83" t="s">
        <v>143</v>
      </c>
      <c r="L2" s="83" t="s">
        <v>91</v>
      </c>
      <c r="M2" s="83" t="s">
        <v>143</v>
      </c>
      <c r="N2" s="83" t="s">
        <v>11</v>
      </c>
      <c r="O2" s="83" t="s">
        <v>11</v>
      </c>
      <c r="P2" s="83" t="s">
        <v>266</v>
      </c>
      <c r="Q2" s="86" t="s">
        <v>268</v>
      </c>
      <c r="R2" s="83" t="s">
        <v>340</v>
      </c>
    </row>
    <row r="3" spans="1:18" ht="12.75">
      <c r="A3" s="82"/>
      <c r="B3" s="83" t="s">
        <v>84</v>
      </c>
      <c r="C3" s="84">
        <v>1743</v>
      </c>
      <c r="D3" s="83" t="s">
        <v>365</v>
      </c>
      <c r="E3" s="83" t="s">
        <v>88</v>
      </c>
      <c r="F3" s="85" t="s">
        <v>151</v>
      </c>
      <c r="G3" s="83" t="s">
        <v>85</v>
      </c>
      <c r="H3" s="83" t="s">
        <v>82</v>
      </c>
      <c r="I3" s="83" t="s">
        <v>83</v>
      </c>
      <c r="J3" s="83" t="s">
        <v>265</v>
      </c>
      <c r="K3" s="83" t="s">
        <v>144</v>
      </c>
      <c r="L3" s="83" t="s">
        <v>90</v>
      </c>
      <c r="M3" s="83" t="s">
        <v>144</v>
      </c>
      <c r="N3" s="83" t="s">
        <v>235</v>
      </c>
      <c r="O3" s="83" t="s">
        <v>235</v>
      </c>
      <c r="P3" s="83" t="s">
        <v>230</v>
      </c>
      <c r="Q3" s="86"/>
      <c r="R3" s="83"/>
    </row>
    <row r="4" spans="1:18" ht="12.75">
      <c r="A4" s="82"/>
      <c r="B4" s="83" t="s">
        <v>92</v>
      </c>
      <c r="C4" s="84">
        <v>240</v>
      </c>
      <c r="D4" s="83" t="s">
        <v>366</v>
      </c>
      <c r="E4" s="83" t="s">
        <v>93</v>
      </c>
      <c r="F4" s="83" t="s">
        <v>94</v>
      </c>
      <c r="G4" s="83" t="s">
        <v>96</v>
      </c>
      <c r="H4" s="83" t="s">
        <v>82</v>
      </c>
      <c r="I4" s="83" t="s">
        <v>83</v>
      </c>
      <c r="J4" s="83" t="s">
        <v>265</v>
      </c>
      <c r="K4" s="83" t="s">
        <v>117</v>
      </c>
      <c r="L4" s="83" t="s">
        <v>244</v>
      </c>
      <c r="M4" s="83" t="s">
        <v>117</v>
      </c>
      <c r="N4" s="83"/>
      <c r="O4" s="83"/>
      <c r="P4" s="83"/>
      <c r="Q4" s="86"/>
      <c r="R4" s="83"/>
    </row>
    <row r="5" spans="1:18" ht="12.75">
      <c r="A5" s="82"/>
      <c r="B5" s="83" t="s">
        <v>97</v>
      </c>
      <c r="C5" s="84">
        <v>867</v>
      </c>
      <c r="D5" s="83" t="s">
        <v>367</v>
      </c>
      <c r="E5" s="85" t="s">
        <v>149</v>
      </c>
      <c r="F5" s="85" t="s">
        <v>348</v>
      </c>
      <c r="G5" s="83" t="s">
        <v>85</v>
      </c>
      <c r="H5" s="83" t="s">
        <v>98</v>
      </c>
      <c r="I5" s="83" t="s">
        <v>83</v>
      </c>
      <c r="J5" s="83" t="s">
        <v>265</v>
      </c>
      <c r="K5" s="83" t="s">
        <v>352</v>
      </c>
      <c r="L5" s="83" t="s">
        <v>353</v>
      </c>
      <c r="M5" s="83" t="s">
        <v>352</v>
      </c>
      <c r="N5" s="83"/>
      <c r="O5" s="83"/>
      <c r="P5" s="87" t="s">
        <v>231</v>
      </c>
      <c r="Q5" s="86"/>
      <c r="R5" s="83"/>
    </row>
    <row r="6" spans="1:18" ht="12.75">
      <c r="A6" s="82"/>
      <c r="B6" s="83" t="s">
        <v>99</v>
      </c>
      <c r="C6" s="84">
        <v>1217</v>
      </c>
      <c r="D6" s="83" t="s">
        <v>368</v>
      </c>
      <c r="E6" s="83" t="s">
        <v>100</v>
      </c>
      <c r="F6" s="85" t="s">
        <v>89</v>
      </c>
      <c r="G6" s="83" t="s">
        <v>101</v>
      </c>
      <c r="H6" s="83" t="s">
        <v>82</v>
      </c>
      <c r="I6" s="83" t="s">
        <v>128</v>
      </c>
      <c r="J6" s="83" t="s">
        <v>270</v>
      </c>
      <c r="K6" s="83" t="s">
        <v>145</v>
      </c>
      <c r="L6" s="83" t="s">
        <v>104</v>
      </c>
      <c r="M6" s="83" t="s">
        <v>145</v>
      </c>
      <c r="N6" s="83" t="s">
        <v>323</v>
      </c>
      <c r="O6" s="83" t="s">
        <v>304</v>
      </c>
      <c r="P6" s="83" t="s">
        <v>341</v>
      </c>
      <c r="Q6" s="86" t="s">
        <v>342</v>
      </c>
      <c r="R6" s="83" t="s">
        <v>343</v>
      </c>
    </row>
    <row r="7" spans="1:18" ht="12.75">
      <c r="A7" s="82"/>
      <c r="B7" s="83" t="s">
        <v>105</v>
      </c>
      <c r="C7" s="84">
        <v>50</v>
      </c>
      <c r="D7" s="83" t="s">
        <v>369</v>
      </c>
      <c r="E7" s="83" t="s">
        <v>106</v>
      </c>
      <c r="F7" s="83" t="s">
        <v>107</v>
      </c>
      <c r="G7" s="83" t="s">
        <v>85</v>
      </c>
      <c r="H7" s="83" t="s">
        <v>108</v>
      </c>
      <c r="I7" s="83" t="s">
        <v>109</v>
      </c>
      <c r="J7" s="83" t="s">
        <v>263</v>
      </c>
      <c r="K7" s="83" t="s">
        <v>243</v>
      </c>
      <c r="L7" s="83" t="s">
        <v>110</v>
      </c>
      <c r="M7" s="83" t="s">
        <v>243</v>
      </c>
      <c r="N7" s="83" t="s">
        <v>236</v>
      </c>
      <c r="O7" s="86" t="s">
        <v>271</v>
      </c>
      <c r="P7" s="83"/>
      <c r="Q7" s="86" t="s">
        <v>268</v>
      </c>
      <c r="R7" s="83" t="s">
        <v>272</v>
      </c>
    </row>
    <row r="8" spans="1:18" ht="12.75">
      <c r="A8" s="82"/>
      <c r="B8" s="83" t="s">
        <v>111</v>
      </c>
      <c r="C8" s="88">
        <v>1142</v>
      </c>
      <c r="D8" s="83" t="s">
        <v>370</v>
      </c>
      <c r="E8" s="83" t="s">
        <v>100</v>
      </c>
      <c r="F8" s="83" t="s">
        <v>114</v>
      </c>
      <c r="G8" s="83" t="s">
        <v>85</v>
      </c>
      <c r="H8" s="83" t="s">
        <v>102</v>
      </c>
      <c r="I8" s="83" t="s">
        <v>103</v>
      </c>
      <c r="J8" s="83" t="s">
        <v>273</v>
      </c>
      <c r="K8" s="83" t="s">
        <v>145</v>
      </c>
      <c r="L8" s="83" t="s">
        <v>104</v>
      </c>
      <c r="M8" s="83" t="s">
        <v>145</v>
      </c>
      <c r="N8" s="83" t="s">
        <v>235</v>
      </c>
      <c r="O8" s="83" t="s">
        <v>235</v>
      </c>
      <c r="P8" s="83" t="s">
        <v>232</v>
      </c>
      <c r="Q8" s="86" t="s">
        <v>268</v>
      </c>
      <c r="R8" s="83" t="s">
        <v>274</v>
      </c>
    </row>
    <row r="9" spans="1:18" ht="12.75">
      <c r="A9" s="82"/>
      <c r="B9" s="83" t="s">
        <v>112</v>
      </c>
      <c r="C9" s="88">
        <v>1446</v>
      </c>
      <c r="D9" s="83" t="s">
        <v>371</v>
      </c>
      <c r="E9" s="85" t="s">
        <v>116</v>
      </c>
      <c r="F9" s="85" t="s">
        <v>152</v>
      </c>
      <c r="G9" s="83" t="s">
        <v>85</v>
      </c>
      <c r="H9" s="83" t="s">
        <v>115</v>
      </c>
      <c r="I9" s="83" t="s">
        <v>103</v>
      </c>
      <c r="J9" s="83" t="s">
        <v>273</v>
      </c>
      <c r="K9" s="83" t="s">
        <v>257</v>
      </c>
      <c r="L9" s="83" t="s">
        <v>126</v>
      </c>
      <c r="M9" s="83" t="s">
        <v>257</v>
      </c>
      <c r="N9" s="83"/>
      <c r="O9" s="83"/>
      <c r="P9" s="83"/>
      <c r="Q9" s="86"/>
      <c r="R9" s="83"/>
    </row>
    <row r="10" spans="1:18" ht="12.75">
      <c r="A10" s="82"/>
      <c r="B10" s="83" t="s">
        <v>113</v>
      </c>
      <c r="C10" s="88">
        <v>1488</v>
      </c>
      <c r="D10" s="83" t="s">
        <v>372</v>
      </c>
      <c r="E10" s="85" t="s">
        <v>140</v>
      </c>
      <c r="F10" s="85" t="s">
        <v>93</v>
      </c>
      <c r="G10" s="83" t="s">
        <v>101</v>
      </c>
      <c r="H10" s="83" t="s">
        <v>108</v>
      </c>
      <c r="I10" s="83" t="s">
        <v>103</v>
      </c>
      <c r="J10" s="83" t="s">
        <v>273</v>
      </c>
      <c r="K10" s="83" t="s">
        <v>146</v>
      </c>
      <c r="L10" s="83" t="s">
        <v>117</v>
      </c>
      <c r="M10" s="83" t="s">
        <v>146</v>
      </c>
      <c r="N10" s="83"/>
      <c r="O10" s="83"/>
      <c r="P10" s="83"/>
      <c r="Q10" s="86"/>
      <c r="R10" s="83"/>
    </row>
    <row r="11" spans="1:18" s="91" customFormat="1" ht="12.75">
      <c r="A11" s="82" t="s">
        <v>118</v>
      </c>
      <c r="B11" s="89" t="s">
        <v>119</v>
      </c>
      <c r="C11" s="88">
        <v>1540</v>
      </c>
      <c r="D11" s="89" t="s">
        <v>373</v>
      </c>
      <c r="E11" s="89" t="s">
        <v>100</v>
      </c>
      <c r="F11" s="89" t="s">
        <v>351</v>
      </c>
      <c r="G11" s="89" t="s">
        <v>85</v>
      </c>
      <c r="H11" s="89" t="s">
        <v>82</v>
      </c>
      <c r="I11" s="89" t="s">
        <v>128</v>
      </c>
      <c r="J11" s="89" t="s">
        <v>270</v>
      </c>
      <c r="K11" s="89" t="s">
        <v>355</v>
      </c>
      <c r="L11" s="89" t="s">
        <v>356</v>
      </c>
      <c r="M11" s="89" t="s">
        <v>355</v>
      </c>
      <c r="N11" s="89" t="s">
        <v>304</v>
      </c>
      <c r="O11" s="89" t="s">
        <v>304</v>
      </c>
      <c r="P11" s="89" t="s">
        <v>357</v>
      </c>
      <c r="Q11" s="90" t="s">
        <v>342</v>
      </c>
      <c r="R11" s="89" t="s">
        <v>358</v>
      </c>
    </row>
    <row r="12" spans="1:18" s="91" customFormat="1" ht="12.75">
      <c r="A12" s="82"/>
      <c r="B12" s="89" t="s">
        <v>120</v>
      </c>
      <c r="C12" s="88">
        <v>3337</v>
      </c>
      <c r="D12" s="89" t="s">
        <v>374</v>
      </c>
      <c r="E12" s="89" t="s">
        <v>93</v>
      </c>
      <c r="F12" s="89" t="s">
        <v>153</v>
      </c>
      <c r="G12" s="89" t="s">
        <v>101</v>
      </c>
      <c r="H12" s="89" t="s">
        <v>82</v>
      </c>
      <c r="I12" s="89" t="s">
        <v>128</v>
      </c>
      <c r="J12" s="89" t="s">
        <v>270</v>
      </c>
      <c r="K12" s="89" t="s">
        <v>359</v>
      </c>
      <c r="L12" s="89" t="s">
        <v>168</v>
      </c>
      <c r="M12" s="89" t="s">
        <v>359</v>
      </c>
      <c r="N12" s="89" t="s">
        <v>360</v>
      </c>
      <c r="O12" s="89" t="s">
        <v>361</v>
      </c>
      <c r="P12" s="89" t="s">
        <v>362</v>
      </c>
      <c r="Q12" s="90" t="s">
        <v>342</v>
      </c>
      <c r="R12" s="89" t="s">
        <v>363</v>
      </c>
    </row>
    <row r="13" spans="1:18" ht="12.75">
      <c r="A13" s="82"/>
      <c r="B13" s="83" t="s">
        <v>121</v>
      </c>
      <c r="C13" s="88">
        <v>522</v>
      </c>
      <c r="D13" s="83" t="s">
        <v>375</v>
      </c>
      <c r="E13" s="83" t="s">
        <v>131</v>
      </c>
      <c r="F13" s="83" t="s">
        <v>129</v>
      </c>
      <c r="G13" s="83" t="s">
        <v>101</v>
      </c>
      <c r="H13" s="83" t="s">
        <v>82</v>
      </c>
      <c r="I13" s="83" t="s">
        <v>128</v>
      </c>
      <c r="J13" s="83" t="s">
        <v>270</v>
      </c>
      <c r="K13" s="83" t="s">
        <v>130</v>
      </c>
      <c r="L13" s="92" t="s">
        <v>245</v>
      </c>
      <c r="M13" s="83" t="s">
        <v>130</v>
      </c>
      <c r="N13" s="83"/>
      <c r="O13" s="83"/>
      <c r="P13" s="83"/>
      <c r="Q13" s="86"/>
      <c r="R13" s="83"/>
    </row>
    <row r="14" spans="1:18" ht="12.75">
      <c r="A14" s="82"/>
      <c r="B14" s="83" t="s">
        <v>122</v>
      </c>
      <c r="C14" s="88">
        <v>804</v>
      </c>
      <c r="D14" s="83" t="s">
        <v>376</v>
      </c>
      <c r="E14" s="83" t="s">
        <v>106</v>
      </c>
      <c r="F14" s="83" t="s">
        <v>127</v>
      </c>
      <c r="G14" s="83" t="s">
        <v>85</v>
      </c>
      <c r="H14" s="83" t="s">
        <v>82</v>
      </c>
      <c r="I14" s="83" t="s">
        <v>128</v>
      </c>
      <c r="J14" s="83" t="s">
        <v>270</v>
      </c>
      <c r="K14" s="83" t="s">
        <v>243</v>
      </c>
      <c r="L14" s="92" t="s">
        <v>110</v>
      </c>
      <c r="M14" s="83" t="s">
        <v>243</v>
      </c>
      <c r="N14" s="83"/>
      <c r="O14" s="83"/>
      <c r="P14" s="83"/>
      <c r="Q14" s="86"/>
      <c r="R14" s="83"/>
    </row>
    <row r="15" spans="1:18" ht="12.75">
      <c r="A15" s="82"/>
      <c r="B15" s="83" t="s">
        <v>123</v>
      </c>
      <c r="C15" s="84">
        <v>892</v>
      </c>
      <c r="D15" s="83" t="s">
        <v>377</v>
      </c>
      <c r="E15" s="83" t="s">
        <v>132</v>
      </c>
      <c r="F15" s="83" t="s">
        <v>133</v>
      </c>
      <c r="G15" s="83" t="s">
        <v>96</v>
      </c>
      <c r="H15" s="83" t="s">
        <v>82</v>
      </c>
      <c r="I15" s="83" t="s">
        <v>128</v>
      </c>
      <c r="J15" s="83" t="s">
        <v>270</v>
      </c>
      <c r="K15" s="83" t="s">
        <v>147</v>
      </c>
      <c r="L15" s="92" t="s">
        <v>141</v>
      </c>
      <c r="M15" s="83" t="s">
        <v>147</v>
      </c>
      <c r="N15" s="83" t="s">
        <v>238</v>
      </c>
      <c r="O15" s="83" t="s">
        <v>237</v>
      </c>
      <c r="P15" s="83" t="s">
        <v>233</v>
      </c>
      <c r="Q15" s="86" t="s">
        <v>268</v>
      </c>
      <c r="R15" s="83"/>
    </row>
    <row r="16" spans="1:18" s="94" customFormat="1" ht="12.75">
      <c r="A16" s="82"/>
      <c r="B16" s="92" t="s">
        <v>124</v>
      </c>
      <c r="C16" s="84">
        <v>135</v>
      </c>
      <c r="D16" s="92" t="s">
        <v>378</v>
      </c>
      <c r="E16" s="92" t="s">
        <v>134</v>
      </c>
      <c r="F16" s="92" t="s">
        <v>137</v>
      </c>
      <c r="G16" s="92" t="s">
        <v>85</v>
      </c>
      <c r="H16" s="92" t="s">
        <v>102</v>
      </c>
      <c r="I16" s="92" t="s">
        <v>83</v>
      </c>
      <c r="J16" s="92" t="s">
        <v>265</v>
      </c>
      <c r="K16" s="92"/>
      <c r="L16" s="92" t="s">
        <v>148</v>
      </c>
      <c r="M16" s="92" t="s">
        <v>137</v>
      </c>
      <c r="N16" s="92" t="s">
        <v>239</v>
      </c>
      <c r="O16" s="92" t="s">
        <v>240</v>
      </c>
      <c r="P16" s="92" t="s">
        <v>234</v>
      </c>
      <c r="Q16" s="93" t="s">
        <v>337</v>
      </c>
      <c r="R16" s="92" t="s">
        <v>338</v>
      </c>
    </row>
    <row r="17" spans="1:18" ht="12.75">
      <c r="A17" s="82"/>
      <c r="B17" s="83" t="s">
        <v>260</v>
      </c>
      <c r="C17" s="84">
        <v>50</v>
      </c>
      <c r="D17" s="83" t="s">
        <v>379</v>
      </c>
      <c r="E17" s="83" t="s">
        <v>261</v>
      </c>
      <c r="F17" s="83" t="s">
        <v>262</v>
      </c>
      <c r="G17" s="83" t="s">
        <v>229</v>
      </c>
      <c r="H17" s="83" t="s">
        <v>102</v>
      </c>
      <c r="I17" s="83" t="s">
        <v>109</v>
      </c>
      <c r="J17" s="83" t="s">
        <v>263</v>
      </c>
      <c r="K17" s="83"/>
      <c r="L17" s="92" t="s">
        <v>283</v>
      </c>
      <c r="M17" s="83" t="s">
        <v>262</v>
      </c>
      <c r="N17" s="83" t="s">
        <v>276</v>
      </c>
      <c r="O17" s="83" t="s">
        <v>277</v>
      </c>
      <c r="P17" s="83" t="s">
        <v>275</v>
      </c>
      <c r="Q17" s="95" t="s">
        <v>278</v>
      </c>
      <c r="R17" s="83" t="s">
        <v>279</v>
      </c>
    </row>
    <row r="18" spans="1:18" ht="12.75">
      <c r="A18" s="82"/>
      <c r="B18" s="83" t="s">
        <v>125</v>
      </c>
      <c r="C18" s="84">
        <v>450</v>
      </c>
      <c r="D18" s="83" t="s">
        <v>380</v>
      </c>
      <c r="E18" s="83" t="s">
        <v>136</v>
      </c>
      <c r="F18" s="83" t="s">
        <v>135</v>
      </c>
      <c r="G18" s="83" t="s">
        <v>138</v>
      </c>
      <c r="H18" s="83" t="s">
        <v>102</v>
      </c>
      <c r="I18" s="83" t="s">
        <v>103</v>
      </c>
      <c r="J18" s="83" t="s">
        <v>273</v>
      </c>
      <c r="K18" s="83"/>
      <c r="L18" s="92" t="s">
        <v>139</v>
      </c>
      <c r="M18" s="83" t="s">
        <v>246</v>
      </c>
      <c r="N18" s="83" t="s">
        <v>241</v>
      </c>
      <c r="O18" s="83" t="s">
        <v>242</v>
      </c>
      <c r="P18" s="83" t="s">
        <v>280</v>
      </c>
      <c r="Q18" s="95" t="s">
        <v>282</v>
      </c>
      <c r="R18" s="83" t="s">
        <v>281</v>
      </c>
    </row>
    <row r="19" spans="1:18" ht="12.75">
      <c r="A19" s="82" t="s">
        <v>154</v>
      </c>
      <c r="B19" s="83" t="s">
        <v>155</v>
      </c>
      <c r="C19" s="84">
        <v>330</v>
      </c>
      <c r="D19" s="83" t="s">
        <v>381</v>
      </c>
      <c r="E19" s="83" t="s">
        <v>156</v>
      </c>
      <c r="F19" s="83" t="s">
        <v>157</v>
      </c>
      <c r="G19" s="83" t="s">
        <v>158</v>
      </c>
      <c r="H19" s="83" t="s">
        <v>159</v>
      </c>
      <c r="I19" s="83" t="s">
        <v>160</v>
      </c>
      <c r="J19" s="83" t="s">
        <v>273</v>
      </c>
      <c r="K19" s="83"/>
      <c r="L19" s="92" t="s">
        <v>161</v>
      </c>
      <c r="M19" s="83" t="s">
        <v>157</v>
      </c>
      <c r="N19" s="83" t="s">
        <v>54</v>
      </c>
      <c r="O19" s="83" t="s">
        <v>285</v>
      </c>
      <c r="P19" s="83" t="s">
        <v>284</v>
      </c>
      <c r="Q19" s="95" t="s">
        <v>286</v>
      </c>
      <c r="R19" s="83" t="s">
        <v>287</v>
      </c>
    </row>
    <row r="20" spans="1:18" ht="12.75">
      <c r="A20" s="82"/>
      <c r="B20" s="83" t="s">
        <v>162</v>
      </c>
      <c r="C20" s="84">
        <v>70</v>
      </c>
      <c r="D20" s="83" t="s">
        <v>382</v>
      </c>
      <c r="E20" s="83" t="s">
        <v>163</v>
      </c>
      <c r="F20" s="83" t="s">
        <v>164</v>
      </c>
      <c r="G20" s="83" t="s">
        <v>165</v>
      </c>
      <c r="H20" s="83" t="s">
        <v>159</v>
      </c>
      <c r="I20" s="83" t="s">
        <v>166</v>
      </c>
      <c r="J20" s="83" t="s">
        <v>270</v>
      </c>
      <c r="K20" s="83"/>
      <c r="L20" s="92" t="s">
        <v>150</v>
      </c>
      <c r="M20" s="83" t="s">
        <v>164</v>
      </c>
      <c r="N20" s="83" t="s">
        <v>247</v>
      </c>
      <c r="O20" s="83" t="s">
        <v>248</v>
      </c>
      <c r="P20" s="83" t="s">
        <v>232</v>
      </c>
      <c r="Q20" s="95" t="s">
        <v>289</v>
      </c>
      <c r="R20" s="85" t="s">
        <v>290</v>
      </c>
    </row>
    <row r="21" spans="1:18" ht="16.5" customHeight="1">
      <c r="A21" s="82"/>
      <c r="B21" s="83" t="s">
        <v>169</v>
      </c>
      <c r="C21" s="84">
        <v>100</v>
      </c>
      <c r="D21" s="83" t="s">
        <v>383</v>
      </c>
      <c r="E21" s="83" t="s">
        <v>170</v>
      </c>
      <c r="F21" s="83" t="s">
        <v>171</v>
      </c>
      <c r="G21" s="83" t="s">
        <v>172</v>
      </c>
      <c r="H21" s="83" t="s">
        <v>159</v>
      </c>
      <c r="I21" s="83" t="s">
        <v>166</v>
      </c>
      <c r="J21" s="83" t="s">
        <v>270</v>
      </c>
      <c r="K21" s="83"/>
      <c r="L21" s="92" t="s">
        <v>173</v>
      </c>
      <c r="M21" s="83" t="s">
        <v>171</v>
      </c>
      <c r="N21" s="96" t="s">
        <v>54</v>
      </c>
      <c r="O21" s="96" t="s">
        <v>292</v>
      </c>
      <c r="P21" s="97" t="s">
        <v>291</v>
      </c>
      <c r="Q21" s="98" t="s">
        <v>288</v>
      </c>
      <c r="R21" s="99" t="s">
        <v>293</v>
      </c>
    </row>
    <row r="22" spans="1:18" ht="12.75">
      <c r="A22" s="82"/>
      <c r="B22" s="83" t="s">
        <v>174</v>
      </c>
      <c r="C22" s="84"/>
      <c r="D22" s="92" t="s">
        <v>384</v>
      </c>
      <c r="E22" s="83" t="s">
        <v>252</v>
      </c>
      <c r="F22" s="83" t="s">
        <v>116</v>
      </c>
      <c r="G22" s="83" t="s">
        <v>85</v>
      </c>
      <c r="H22" s="83" t="s">
        <v>175</v>
      </c>
      <c r="I22" s="83" t="s">
        <v>128</v>
      </c>
      <c r="J22" s="83" t="s">
        <v>270</v>
      </c>
      <c r="K22" s="83" t="s">
        <v>256</v>
      </c>
      <c r="L22" s="92" t="s">
        <v>257</v>
      </c>
      <c r="M22" s="83" t="s">
        <v>256</v>
      </c>
      <c r="N22" s="83" t="s">
        <v>295</v>
      </c>
      <c r="O22" s="83" t="s">
        <v>285</v>
      </c>
      <c r="P22" s="83" t="s">
        <v>294</v>
      </c>
      <c r="Q22" s="100" t="s">
        <v>296</v>
      </c>
      <c r="R22" s="85" t="s">
        <v>344</v>
      </c>
    </row>
    <row r="23" spans="1:18" ht="33" customHeight="1">
      <c r="A23" s="82"/>
      <c r="B23" s="83" t="s">
        <v>177</v>
      </c>
      <c r="C23" s="84"/>
      <c r="D23" s="92" t="s">
        <v>385</v>
      </c>
      <c r="E23" s="83" t="s">
        <v>253</v>
      </c>
      <c r="F23" s="83" t="s">
        <v>254</v>
      </c>
      <c r="G23" s="83" t="s">
        <v>255</v>
      </c>
      <c r="H23" s="83" t="s">
        <v>175</v>
      </c>
      <c r="I23" s="83" t="s">
        <v>128</v>
      </c>
      <c r="J23" s="83" t="s">
        <v>270</v>
      </c>
      <c r="K23" s="83" t="s">
        <v>258</v>
      </c>
      <c r="L23" s="92" t="s">
        <v>259</v>
      </c>
      <c r="M23" s="87" t="s">
        <v>354</v>
      </c>
      <c r="N23" s="87" t="s">
        <v>298</v>
      </c>
      <c r="O23" s="83" t="s">
        <v>299</v>
      </c>
      <c r="P23" s="83" t="s">
        <v>297</v>
      </c>
      <c r="Q23" s="100" t="s">
        <v>300</v>
      </c>
      <c r="R23" s="83" t="s">
        <v>301</v>
      </c>
    </row>
    <row r="24" spans="1:18" ht="12.75">
      <c r="A24" s="82"/>
      <c r="B24" s="83" t="s">
        <v>178</v>
      </c>
      <c r="C24" s="84"/>
      <c r="D24" s="92" t="s">
        <v>386</v>
      </c>
      <c r="E24" s="101" t="s">
        <v>346</v>
      </c>
      <c r="F24" s="101" t="s">
        <v>132</v>
      </c>
      <c r="G24" s="83" t="s">
        <v>101</v>
      </c>
      <c r="H24" s="83" t="s">
        <v>175</v>
      </c>
      <c r="I24" s="83" t="s">
        <v>128</v>
      </c>
      <c r="J24" s="83" t="s">
        <v>270</v>
      </c>
      <c r="K24" s="83" t="s">
        <v>345</v>
      </c>
      <c r="L24" s="92" t="s">
        <v>347</v>
      </c>
      <c r="M24" s="83" t="s">
        <v>345</v>
      </c>
      <c r="N24" s="83"/>
      <c r="O24" s="83"/>
      <c r="P24" s="83"/>
      <c r="Q24" s="100"/>
      <c r="R24" s="83"/>
    </row>
    <row r="25" spans="1:18" ht="12.75">
      <c r="A25" s="82" t="s">
        <v>179</v>
      </c>
      <c r="B25" s="83" t="s">
        <v>180</v>
      </c>
      <c r="C25" s="102">
        <v>730</v>
      </c>
      <c r="D25" s="83" t="s">
        <v>387</v>
      </c>
      <c r="E25" s="83" t="s">
        <v>181</v>
      </c>
      <c r="F25" s="83" t="s">
        <v>182</v>
      </c>
      <c r="G25" s="83" t="s">
        <v>183</v>
      </c>
      <c r="H25" s="83" t="s">
        <v>175</v>
      </c>
      <c r="I25" s="83" t="s">
        <v>184</v>
      </c>
      <c r="J25" s="83" t="s">
        <v>302</v>
      </c>
      <c r="K25" s="83"/>
      <c r="L25" s="92" t="s">
        <v>227</v>
      </c>
      <c r="M25" s="83" t="s">
        <v>228</v>
      </c>
      <c r="N25" s="83" t="s">
        <v>303</v>
      </c>
      <c r="O25" s="83" t="s">
        <v>304</v>
      </c>
      <c r="P25" s="83" t="s">
        <v>309</v>
      </c>
      <c r="Q25" s="95" t="s">
        <v>305</v>
      </c>
      <c r="R25" s="83" t="s">
        <v>306</v>
      </c>
    </row>
    <row r="26" spans="1:18" ht="12.75">
      <c r="A26" s="82"/>
      <c r="B26" s="83" t="s">
        <v>185</v>
      </c>
      <c r="C26" s="102"/>
      <c r="D26" s="83" t="s">
        <v>388</v>
      </c>
      <c r="E26" s="83" t="s">
        <v>176</v>
      </c>
      <c r="F26" s="83" t="s">
        <v>186</v>
      </c>
      <c r="G26" s="83" t="s">
        <v>183</v>
      </c>
      <c r="H26" s="83" t="s">
        <v>187</v>
      </c>
      <c r="I26" s="83" t="s">
        <v>188</v>
      </c>
      <c r="J26" s="83" t="s">
        <v>265</v>
      </c>
      <c r="K26" s="83"/>
      <c r="L26" s="92" t="s">
        <v>189</v>
      </c>
      <c r="M26" s="83" t="s">
        <v>186</v>
      </c>
      <c r="N26" s="83"/>
      <c r="O26" s="83"/>
      <c r="P26" s="83"/>
      <c r="Q26" s="95"/>
      <c r="R26" s="83"/>
    </row>
    <row r="27" spans="1:18" ht="12.75">
      <c r="A27" s="82"/>
      <c r="B27" s="83" t="s">
        <v>190</v>
      </c>
      <c r="C27" s="84">
        <v>45</v>
      </c>
      <c r="D27" s="83" t="s">
        <v>389</v>
      </c>
      <c r="E27" s="83" t="s">
        <v>173</v>
      </c>
      <c r="F27" s="83" t="s">
        <v>191</v>
      </c>
      <c r="G27" s="83" t="s">
        <v>192</v>
      </c>
      <c r="H27" s="83" t="s">
        <v>193</v>
      </c>
      <c r="I27" s="83" t="s">
        <v>188</v>
      </c>
      <c r="J27" s="83" t="s">
        <v>265</v>
      </c>
      <c r="K27" s="83"/>
      <c r="L27" s="92" t="s">
        <v>194</v>
      </c>
      <c r="M27" s="83" t="s">
        <v>191</v>
      </c>
      <c r="N27" s="83" t="s">
        <v>249</v>
      </c>
      <c r="O27" s="83" t="s">
        <v>250</v>
      </c>
      <c r="P27" s="83"/>
      <c r="Q27" s="95"/>
      <c r="R27" s="83" t="s">
        <v>307</v>
      </c>
    </row>
    <row r="28" spans="1:18" ht="12.75">
      <c r="A28" s="82"/>
      <c r="B28" s="83" t="s">
        <v>195</v>
      </c>
      <c r="C28" s="102">
        <v>150</v>
      </c>
      <c r="D28" s="83" t="s">
        <v>390</v>
      </c>
      <c r="E28" s="103" t="s">
        <v>170</v>
      </c>
      <c r="F28" s="103" t="s">
        <v>168</v>
      </c>
      <c r="G28" s="83" t="s">
        <v>308</v>
      </c>
      <c r="H28" s="103" t="s">
        <v>193</v>
      </c>
      <c r="I28" s="103" t="s">
        <v>184</v>
      </c>
      <c r="J28" s="103" t="s">
        <v>302</v>
      </c>
      <c r="K28" s="83"/>
      <c r="L28" s="104" t="s">
        <v>173</v>
      </c>
      <c r="M28" s="103" t="s">
        <v>168</v>
      </c>
      <c r="N28" s="103" t="s">
        <v>311</v>
      </c>
      <c r="O28" s="103" t="s">
        <v>312</v>
      </c>
      <c r="P28" s="103" t="s">
        <v>310</v>
      </c>
      <c r="Q28" s="82" t="s">
        <v>289</v>
      </c>
      <c r="R28" s="103" t="s">
        <v>313</v>
      </c>
    </row>
    <row r="29" spans="1:18" ht="12.75">
      <c r="A29" s="82"/>
      <c r="B29" s="83" t="s">
        <v>196</v>
      </c>
      <c r="C29" s="102"/>
      <c r="D29" s="83" t="s">
        <v>391</v>
      </c>
      <c r="E29" s="103"/>
      <c r="F29" s="103"/>
      <c r="G29" s="83" t="s">
        <v>197</v>
      </c>
      <c r="H29" s="103"/>
      <c r="I29" s="103"/>
      <c r="J29" s="103"/>
      <c r="K29" s="83"/>
      <c r="L29" s="104"/>
      <c r="M29" s="103"/>
      <c r="N29" s="103"/>
      <c r="O29" s="103"/>
      <c r="P29" s="103"/>
      <c r="Q29" s="82"/>
      <c r="R29" s="103"/>
    </row>
    <row r="30" spans="1:18" ht="12.75">
      <c r="A30" s="82"/>
      <c r="B30" s="83" t="s">
        <v>198</v>
      </c>
      <c r="C30" s="84">
        <v>560</v>
      </c>
      <c r="D30" s="83" t="s">
        <v>392</v>
      </c>
      <c r="E30" s="83" t="s">
        <v>199</v>
      </c>
      <c r="F30" s="83" t="s">
        <v>200</v>
      </c>
      <c r="G30" s="83"/>
      <c r="H30" s="83" t="s">
        <v>193</v>
      </c>
      <c r="I30" s="83" t="s">
        <v>201</v>
      </c>
      <c r="J30" s="83" t="s">
        <v>314</v>
      </c>
      <c r="K30" s="83"/>
      <c r="L30" s="92" t="s">
        <v>202</v>
      </c>
      <c r="M30" s="83" t="s">
        <v>200</v>
      </c>
      <c r="N30" s="83" t="s">
        <v>312</v>
      </c>
      <c r="O30" s="83" t="s">
        <v>316</v>
      </c>
      <c r="P30" s="83" t="s">
        <v>315</v>
      </c>
      <c r="Q30" s="95" t="s">
        <v>296</v>
      </c>
      <c r="R30" s="85" t="s">
        <v>317</v>
      </c>
    </row>
    <row r="31" spans="1:18" ht="12.75">
      <c r="A31" s="82"/>
      <c r="B31" s="83" t="s">
        <v>203</v>
      </c>
      <c r="C31" s="84">
        <v>15</v>
      </c>
      <c r="D31" s="83" t="s">
        <v>393</v>
      </c>
      <c r="E31" s="83" t="s">
        <v>318</v>
      </c>
      <c r="F31" s="83" t="s">
        <v>204</v>
      </c>
      <c r="G31" s="83" t="s">
        <v>205</v>
      </c>
      <c r="H31" s="83" t="s">
        <v>193</v>
      </c>
      <c r="I31" s="83" t="s">
        <v>109</v>
      </c>
      <c r="J31" s="83" t="s">
        <v>263</v>
      </c>
      <c r="K31" s="83"/>
      <c r="L31" s="92" t="s">
        <v>206</v>
      </c>
      <c r="M31" s="83" t="s">
        <v>204</v>
      </c>
      <c r="N31" s="83" t="s">
        <v>320</v>
      </c>
      <c r="O31" s="83" t="s">
        <v>321</v>
      </c>
      <c r="P31" s="83" t="s">
        <v>319</v>
      </c>
      <c r="Q31" s="95" t="s">
        <v>296</v>
      </c>
      <c r="R31" s="85" t="s">
        <v>339</v>
      </c>
    </row>
    <row r="32" spans="1:18" ht="12.75">
      <c r="A32" s="82"/>
      <c r="B32" s="83" t="s">
        <v>207</v>
      </c>
      <c r="C32" s="84">
        <v>40</v>
      </c>
      <c r="D32" s="92" t="s">
        <v>394</v>
      </c>
      <c r="E32" s="83" t="s">
        <v>208</v>
      </c>
      <c r="F32" s="83" t="s">
        <v>209</v>
      </c>
      <c r="G32" s="83" t="s">
        <v>205</v>
      </c>
      <c r="H32" s="83" t="s">
        <v>193</v>
      </c>
      <c r="I32" s="83" t="s">
        <v>201</v>
      </c>
      <c r="J32" s="83" t="s">
        <v>314</v>
      </c>
      <c r="K32" s="83"/>
      <c r="L32" s="92" t="s">
        <v>210</v>
      </c>
      <c r="M32" s="83" t="s">
        <v>209</v>
      </c>
      <c r="N32" s="83" t="s">
        <v>323</v>
      </c>
      <c r="O32" s="83" t="s">
        <v>304</v>
      </c>
      <c r="P32" s="83" t="s">
        <v>322</v>
      </c>
      <c r="Q32" s="95" t="s">
        <v>296</v>
      </c>
      <c r="R32" s="85" t="s">
        <v>324</v>
      </c>
    </row>
    <row r="33" spans="1:18" ht="12.75">
      <c r="A33" s="82"/>
      <c r="B33" s="83" t="s">
        <v>211</v>
      </c>
      <c r="C33" s="84">
        <v>150</v>
      </c>
      <c r="D33" s="83" t="s">
        <v>395</v>
      </c>
      <c r="E33" s="83" t="s">
        <v>212</v>
      </c>
      <c r="F33" s="83" t="s">
        <v>167</v>
      </c>
      <c r="G33" s="83" t="s">
        <v>229</v>
      </c>
      <c r="H33" s="83" t="s">
        <v>193</v>
      </c>
      <c r="I33" s="83" t="s">
        <v>188</v>
      </c>
      <c r="J33" s="83" t="s">
        <v>265</v>
      </c>
      <c r="K33" s="83"/>
      <c r="L33" s="92" t="s">
        <v>213</v>
      </c>
      <c r="M33" s="83" t="s">
        <v>167</v>
      </c>
      <c r="N33" s="83" t="s">
        <v>251</v>
      </c>
      <c r="O33" s="83" t="s">
        <v>242</v>
      </c>
      <c r="P33" s="83"/>
      <c r="Q33" s="95" t="s">
        <v>325</v>
      </c>
      <c r="R33" s="85" t="s">
        <v>326</v>
      </c>
    </row>
    <row r="34" spans="1:18" ht="12.75">
      <c r="A34" s="82"/>
      <c r="B34" s="83" t="s">
        <v>350</v>
      </c>
      <c r="C34" s="105">
        <v>185</v>
      </c>
      <c r="D34" s="83" t="s">
        <v>396</v>
      </c>
      <c r="E34" s="106" t="s">
        <v>215</v>
      </c>
      <c r="F34" s="106" t="s">
        <v>216</v>
      </c>
      <c r="G34" s="83"/>
      <c r="H34" s="106" t="s">
        <v>115</v>
      </c>
      <c r="I34" s="106" t="s">
        <v>109</v>
      </c>
      <c r="J34" s="106" t="s">
        <v>263</v>
      </c>
      <c r="K34" s="83"/>
      <c r="L34" s="107" t="s">
        <v>218</v>
      </c>
      <c r="M34" s="106" t="s">
        <v>216</v>
      </c>
      <c r="N34" s="106" t="s">
        <v>54</v>
      </c>
      <c r="O34" s="106" t="s">
        <v>292</v>
      </c>
      <c r="P34" s="106" t="s">
        <v>327</v>
      </c>
      <c r="Q34" s="95"/>
      <c r="R34" s="106" t="s">
        <v>328</v>
      </c>
    </row>
    <row r="35" spans="1:18" ht="12.75">
      <c r="A35" s="82"/>
      <c r="B35" s="83" t="s">
        <v>214</v>
      </c>
      <c r="C35" s="108"/>
      <c r="D35" s="83" t="s">
        <v>397</v>
      </c>
      <c r="E35" s="109"/>
      <c r="F35" s="109"/>
      <c r="G35" s="83" t="s">
        <v>85</v>
      </c>
      <c r="H35" s="109"/>
      <c r="I35" s="109"/>
      <c r="J35" s="109"/>
      <c r="K35" s="83"/>
      <c r="L35" s="110"/>
      <c r="M35" s="109"/>
      <c r="N35" s="109"/>
      <c r="O35" s="109"/>
      <c r="P35" s="109"/>
      <c r="Q35" s="95"/>
      <c r="R35" s="109"/>
    </row>
    <row r="36" spans="1:18" s="94" customFormat="1" ht="12.75">
      <c r="A36" s="82"/>
      <c r="B36" s="92" t="s">
        <v>349</v>
      </c>
      <c r="C36" s="105">
        <v>150</v>
      </c>
      <c r="D36" s="92" t="s">
        <v>398</v>
      </c>
      <c r="E36" s="106" t="s">
        <v>213</v>
      </c>
      <c r="F36" s="106" t="s">
        <v>220</v>
      </c>
      <c r="G36" s="92"/>
      <c r="H36" s="106" t="s">
        <v>217</v>
      </c>
      <c r="I36" s="106" t="s">
        <v>166</v>
      </c>
      <c r="J36" s="106" t="s">
        <v>270</v>
      </c>
      <c r="K36" s="92"/>
      <c r="L36" s="107" t="s">
        <v>221</v>
      </c>
      <c r="M36" s="106" t="s">
        <v>220</v>
      </c>
      <c r="N36" s="106" t="s">
        <v>299</v>
      </c>
      <c r="O36" s="106" t="s">
        <v>299</v>
      </c>
      <c r="P36" s="106" t="s">
        <v>329</v>
      </c>
      <c r="Q36" s="106" t="s">
        <v>330</v>
      </c>
      <c r="R36" s="111" t="s">
        <v>331</v>
      </c>
    </row>
    <row r="37" spans="1:18" ht="12.75">
      <c r="A37" s="82"/>
      <c r="B37" s="83" t="s">
        <v>219</v>
      </c>
      <c r="C37" s="108"/>
      <c r="D37" s="83" t="s">
        <v>399</v>
      </c>
      <c r="E37" s="109"/>
      <c r="F37" s="109"/>
      <c r="G37" s="83" t="s">
        <v>85</v>
      </c>
      <c r="H37" s="109"/>
      <c r="I37" s="109"/>
      <c r="J37" s="109"/>
      <c r="K37" s="83"/>
      <c r="L37" s="110"/>
      <c r="M37" s="109"/>
      <c r="N37" s="109"/>
      <c r="O37" s="109"/>
      <c r="P37" s="109"/>
      <c r="Q37" s="109"/>
      <c r="R37" s="112"/>
    </row>
    <row r="38" spans="1:18" ht="12.75">
      <c r="A38" s="82"/>
      <c r="B38" s="83" t="s">
        <v>222</v>
      </c>
      <c r="C38" s="84">
        <v>290</v>
      </c>
      <c r="D38" s="83" t="s">
        <v>400</v>
      </c>
      <c r="E38" s="83" t="s">
        <v>223</v>
      </c>
      <c r="F38" s="83" t="s">
        <v>224</v>
      </c>
      <c r="G38" s="83"/>
      <c r="H38" s="83" t="s">
        <v>217</v>
      </c>
      <c r="I38" s="83" t="s">
        <v>160</v>
      </c>
      <c r="J38" s="83" t="s">
        <v>273</v>
      </c>
      <c r="K38" s="83"/>
      <c r="L38" s="92" t="s">
        <v>225</v>
      </c>
      <c r="M38" s="83" t="s">
        <v>224</v>
      </c>
      <c r="N38" s="83" t="s">
        <v>333</v>
      </c>
      <c r="O38" s="83" t="s">
        <v>334</v>
      </c>
      <c r="P38" s="83" t="s">
        <v>332</v>
      </c>
      <c r="Q38" s="95" t="s">
        <v>335</v>
      </c>
      <c r="R38" s="85" t="s">
        <v>336</v>
      </c>
    </row>
  </sheetData>
  <sheetProtection/>
  <mergeCells count="43">
    <mergeCell ref="O36:O37"/>
    <mergeCell ref="P36:P37"/>
    <mergeCell ref="Q36:Q37"/>
    <mergeCell ref="R36:R37"/>
    <mergeCell ref="H36:H37"/>
    <mergeCell ref="I36:I37"/>
    <mergeCell ref="J36:J37"/>
    <mergeCell ref="L36:L37"/>
    <mergeCell ref="M36:M37"/>
    <mergeCell ref="N36:N37"/>
    <mergeCell ref="P28:P29"/>
    <mergeCell ref="Q28:Q29"/>
    <mergeCell ref="E28:E29"/>
    <mergeCell ref="F28:F29"/>
    <mergeCell ref="H28:H29"/>
    <mergeCell ref="I28:I29"/>
    <mergeCell ref="J28:J29"/>
    <mergeCell ref="R28:R29"/>
    <mergeCell ref="L28:L29"/>
    <mergeCell ref="M28:M29"/>
    <mergeCell ref="N28:N29"/>
    <mergeCell ref="O28:O29"/>
    <mergeCell ref="A19:A24"/>
    <mergeCell ref="A25:A38"/>
    <mergeCell ref="C25:C26"/>
    <mergeCell ref="C28:C29"/>
    <mergeCell ref="H34:H35"/>
    <mergeCell ref="A2:A10"/>
    <mergeCell ref="A11:A18"/>
    <mergeCell ref="C36:C37"/>
    <mergeCell ref="C34:C35"/>
    <mergeCell ref="E34:E35"/>
    <mergeCell ref="F34:F35"/>
    <mergeCell ref="E36:E37"/>
    <mergeCell ref="F36:F37"/>
    <mergeCell ref="P34:P35"/>
    <mergeCell ref="R34:R35"/>
    <mergeCell ref="I34:I35"/>
    <mergeCell ref="J34:J35"/>
    <mergeCell ref="L34:L35"/>
    <mergeCell ref="M34:M35"/>
    <mergeCell ref="N34:N35"/>
    <mergeCell ref="O34:O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K-LINE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BFRAZIER</dc:creator>
  <cp:keywords/>
  <dc:description/>
  <cp:lastModifiedBy>Joyce Zhou</cp:lastModifiedBy>
  <cp:lastPrinted>2018-03-25T03:58:53Z</cp:lastPrinted>
  <dcterms:created xsi:type="dcterms:W3CDTF">1998-06-26T18:56:26Z</dcterms:created>
  <dcterms:modified xsi:type="dcterms:W3CDTF">2022-09-21T06:57:53Z</dcterms:modified>
  <cp:category/>
  <cp:version/>
  <cp:contentType/>
  <cp:contentStatus/>
</cp:coreProperties>
</file>